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ถิติที่ใช้ในการวิจัยทางการศึกษา\"/>
    </mc:Choice>
  </mc:AlternateContent>
  <xr:revisionPtr revIDLastSave="0" documentId="13_ncr:1_{A5E05BA7-4AB8-43E7-907A-EF88288B3651}" xr6:coauthVersionLast="47" xr6:coauthVersionMax="47" xr10:uidLastSave="{00000000-0000-0000-0000-000000000000}"/>
  <bookViews>
    <workbookView xWindow="-120" yWindow="-120" windowWidth="29040" windowHeight="15720" activeTab="1" xr2:uid="{9327125A-F696-4110-A3D8-E557355824F4}"/>
  </bookViews>
  <sheets>
    <sheet name="อธิบาย" sheetId="1" r:id="rId1"/>
    <sheet name="วิเคราะห์ผล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55" i="2" l="1"/>
  <c r="AG57" i="2"/>
  <c r="AG5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H45" i="2" s="1"/>
  <c r="AG46" i="2"/>
  <c r="AH46" i="2" s="1"/>
  <c r="AG47" i="2"/>
  <c r="AH47" i="2" s="1"/>
  <c r="AG48" i="2"/>
  <c r="AH48" i="2" s="1"/>
  <c r="AG49" i="2"/>
  <c r="AH49" i="2" s="1"/>
  <c r="AG50" i="2"/>
  <c r="AH50" i="2" s="1"/>
  <c r="AG51" i="2"/>
  <c r="AH51" i="2" s="1"/>
  <c r="AG52" i="2"/>
  <c r="AH52" i="2" s="1"/>
  <c r="AG53" i="2"/>
  <c r="AH53" i="2" s="1"/>
  <c r="AG54" i="2"/>
  <c r="AH54" i="2" s="1"/>
  <c r="AG37" i="2"/>
  <c r="AH37" i="2" s="1"/>
  <c r="K55" i="2"/>
  <c r="D55" i="2"/>
  <c r="E55" i="2"/>
  <c r="F55" i="2"/>
  <c r="G55" i="2"/>
  <c r="H55" i="2"/>
  <c r="I55" i="2"/>
  <c r="J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C55" i="2"/>
  <c r="AG5" i="2"/>
  <c r="AH5" i="2" s="1"/>
  <c r="AG6" i="2"/>
  <c r="AG38" i="2"/>
  <c r="AH38" i="2" s="1"/>
  <c r="AG36" i="2"/>
  <c r="AH36" i="2" s="1"/>
  <c r="AG35" i="2"/>
  <c r="AH35" i="2" s="1"/>
  <c r="AG34" i="2"/>
  <c r="AH34" i="2" s="1"/>
  <c r="AG33" i="2"/>
  <c r="AH33" i="2" s="1"/>
  <c r="AG32" i="2"/>
  <c r="AH32" i="2" s="1"/>
  <c r="AG31" i="2"/>
  <c r="AH31" i="2" s="1"/>
  <c r="AG30" i="2"/>
  <c r="AH30" i="2" s="1"/>
  <c r="AG29" i="2"/>
  <c r="AH29" i="2" s="1"/>
  <c r="AG28" i="2"/>
  <c r="AH28" i="2" s="1"/>
  <c r="AG27" i="2"/>
  <c r="AH27" i="2" s="1"/>
  <c r="AG26" i="2"/>
  <c r="AH26" i="2" s="1"/>
  <c r="AG25" i="2"/>
  <c r="AH25" i="2" s="1"/>
  <c r="AG24" i="2"/>
  <c r="AH24" i="2" s="1"/>
  <c r="AG23" i="2"/>
  <c r="AH23" i="2" s="1"/>
  <c r="AG22" i="2"/>
  <c r="AH22" i="2" s="1"/>
  <c r="AG21" i="2"/>
  <c r="AH21" i="2" s="1"/>
  <c r="AG20" i="2"/>
  <c r="AH20" i="2" s="1"/>
  <c r="AG19" i="2"/>
  <c r="AH19" i="2" s="1"/>
  <c r="AG18" i="2"/>
  <c r="AH18" i="2" s="1"/>
  <c r="AG17" i="2"/>
  <c r="AH17" i="2" s="1"/>
  <c r="AG16" i="2"/>
  <c r="AH16" i="2" s="1"/>
  <c r="AG15" i="2"/>
  <c r="AH15" i="2" s="1"/>
  <c r="AG14" i="2"/>
  <c r="AH14" i="2" s="1"/>
  <c r="AG13" i="2"/>
  <c r="AH13" i="2" s="1"/>
  <c r="AG12" i="2"/>
  <c r="AH12" i="2" s="1"/>
  <c r="AG11" i="2"/>
  <c r="AH11" i="2" s="1"/>
  <c r="AG10" i="2"/>
  <c r="AH10" i="2" s="1"/>
  <c r="AG9" i="2"/>
  <c r="AH9" i="2" s="1"/>
  <c r="AG8" i="2"/>
  <c r="AH8" i="2" s="1"/>
  <c r="AG7" i="2"/>
  <c r="AH7" i="2" s="1"/>
  <c r="AG59" i="2" l="1"/>
  <c r="AG56" i="2"/>
  <c r="AG60" i="2" s="1"/>
  <c r="AH6" i="2"/>
  <c r="AC60" i="2" l="1"/>
</calcChain>
</file>

<file path=xl/sharedStrings.xml><?xml version="1.0" encoding="utf-8"?>
<sst xmlns="http://schemas.openxmlformats.org/spreadsheetml/2006/main" count="59" uniqueCount="57">
  <si>
    <t>โปรแกรมนี้ออกแบบเพื่อใช้หาค่าสัมประสิทธิ์แอลฟา  (Cronbach's alpha coefficient) หรือหาค่าความเชื่อมั่นของแบบสอบถาม</t>
  </si>
  <si>
    <t>สูตร KR-20</t>
  </si>
  <si>
    <t xml:space="preserve"> เหมาะสำหรับนักศึกษา ครู อาจารย์ หรือบุคคลทั่วไป ที่ไม่มีความเชี่ยวชาญด้านการคำนวนหาค่าทางสถิติต่าง ๆ ด้วยตนเอง  </t>
  </si>
  <si>
    <t>คำอธิบายการใช้งาน</t>
  </si>
  <si>
    <r>
      <t xml:space="preserve">1. แบบสอบถามที่ต้องหาค่าสัมประสิทธิ์แอลฟา ต้องเป็นข้อมูลที่เป็นนามธรรม ความคิดเห็น </t>
    </r>
    <r>
      <rPr>
        <sz val="18"/>
        <color rgb="FFC00000"/>
        <rFont val="Angsana New"/>
        <family val="1"/>
      </rPr>
      <t>(Solf data)</t>
    </r>
    <r>
      <rPr>
        <sz val="18"/>
        <color theme="1"/>
        <rFont val="Angsana New"/>
        <family val="1"/>
      </rPr>
      <t xml:space="preserve"> </t>
    </r>
  </si>
  <si>
    <t>เมื่อ</t>
  </si>
  <si>
    <t>α</t>
  </si>
  <si>
    <t xml:space="preserve"> เท่ากับ ค่าสัมประสิทธิ์แอลฟ้า (คอนบราค)</t>
  </si>
  <si>
    <r>
      <t xml:space="preserve">และลักษณะของแบบสอบถามที่เป็นรูปธรรม เห็นได้ชัด </t>
    </r>
    <r>
      <rPr>
        <sz val="18"/>
        <color rgb="FFC00000"/>
        <rFont val="Angsana New"/>
        <family val="1"/>
      </rPr>
      <t xml:space="preserve">(Hard data) </t>
    </r>
    <r>
      <rPr>
        <sz val="18"/>
        <color theme="1"/>
        <rFont val="Angsana New"/>
        <family val="1"/>
      </rPr>
      <t xml:space="preserve">ไม่ต้องหาค่าสัมประสิทธิ์แอลฟา เช่น เพศ อายุ ระดับการศึกษา </t>
    </r>
  </si>
  <si>
    <t xml:space="preserve"> เท่ากับ  ผลรวามความแปรปรวนของคะแนนรายข้อ</t>
  </si>
  <si>
    <t>อาชีพ รายได้ ฯลฯ</t>
  </si>
  <si>
    <t xml:space="preserve"> เท่ากับ ความแปรปรวนของคะแนนรวม</t>
  </si>
  <si>
    <t>K</t>
  </si>
  <si>
    <t xml:space="preserve"> เท่ากับ จำนวนข้อคำถาม</t>
  </si>
  <si>
    <t>3.  ต้องเป็นแบบสอบถามที่เป็นมาตราประมาณค่าแบบลิเคิร์ท (Likert's scale) แบบให้เลือกตอบแบบเป็นระดับ</t>
  </si>
  <si>
    <t>4. แบบสอบถามแบบมีโครงสร้างและเป็นไปในทิศทางเดียวกัน หากไม่อยู่ในแนวเดียวกันอาจทำให้ผู้ตอบสับสนและ</t>
  </si>
  <si>
    <t>ได้ขัอมูลไม่ตรงกับความต้องการ</t>
  </si>
  <si>
    <t>สำหรับข้อที่เป็นส่วนเกินจากแบบสอบถามของท่าน</t>
  </si>
  <si>
    <t>เพื่อนำมาไปใช้กับกลุ่มตัวอย่างต่อไป</t>
  </si>
  <si>
    <t>ออกแบบโดย ผู้ช่วยศาสตราจารย์ ดร. ถิรวิท ไพรมหานิยม</t>
  </si>
  <si>
    <t>โปรแกรมวิชาภาษาอังกฤษ คณะครุศาสตร์ มหาวิทยาลัยราชภัฏกำแพงเพชร</t>
  </si>
  <si>
    <t>ปรับปรุงล่าสุดเมื่อ 20 ตุลาคม 2568</t>
  </si>
  <si>
    <t>การอ้างอิง</t>
  </si>
  <si>
    <r>
      <t xml:space="preserve">ถิรวิท ไพรมหานิยม. (2568). </t>
    </r>
    <r>
      <rPr>
        <b/>
        <sz val="18"/>
        <color theme="1"/>
        <rFont val="Angsana New"/>
        <family val="1"/>
      </rPr>
      <t>การหาค่าสัมประสิทธิ์แอลฟา  (Cronbach's alpha coefficient) หรือหาค่าความเชื่อมั่นของแบบสอบถาม</t>
    </r>
    <r>
      <rPr>
        <sz val="18"/>
        <color theme="1"/>
        <rFont val="Angsana New"/>
        <family val="1"/>
      </rPr>
      <t xml:space="preserve"> </t>
    </r>
  </si>
  <si>
    <r>
      <rPr>
        <b/>
        <sz val="18"/>
        <color theme="1"/>
        <rFont val="Angsana New"/>
        <family val="1"/>
      </rPr>
      <t>ด้วยโปรแกรมสำเร็จรูป (Microsolf Exell)</t>
    </r>
    <r>
      <rPr>
        <sz val="18"/>
        <color theme="1"/>
        <rFont val="Angsana New"/>
        <family val="1"/>
      </rPr>
      <t>. สาขาวิชาภาษาอังกฤษ คณะครุศาสตร์ มหาวิทยาลัยราชภัฏกำแพงเพชร</t>
    </r>
  </si>
  <si>
    <t>คนที่</t>
  </si>
  <si>
    <t>ผลรวม</t>
  </si>
  <si>
    <t>ยกกำลัง2</t>
  </si>
  <si>
    <t>ความแปรปรวนของคะแนนรวม</t>
  </si>
  <si>
    <t>ผลรวมความแปรปรวนของคะแนนรายข้อ</t>
  </si>
  <si>
    <t xml:space="preserve">จำนวนข้อคำถาม </t>
  </si>
  <si>
    <t>K-1</t>
  </si>
  <si>
    <t>SumX2</t>
  </si>
  <si>
    <t>ค่าสัมประสิทธิแอลฟา</t>
  </si>
  <si>
    <t>การแปลความระดับความเที่ยง</t>
  </si>
  <si>
    <t>แบบสอบถามของท่านมีระดับความเชื่อมั่นอยู่ที่</t>
  </si>
  <si>
    <t>ค่าสัมประสิทธิ์แอลฟ้า (คอนบราค)</t>
  </si>
  <si>
    <t>0.90 - 1.00</t>
  </si>
  <si>
    <t>ดีมาก</t>
  </si>
  <si>
    <t>0.80 - 0.89</t>
  </si>
  <si>
    <t xml:space="preserve">ดี </t>
  </si>
  <si>
    <t>0.70- 0.79</t>
  </si>
  <si>
    <t>พอใช้</t>
  </si>
  <si>
    <t>0.60 - 0.69</t>
  </si>
  <si>
    <t>ค่อนข้างพอใช้</t>
  </si>
  <si>
    <t>0.50 - 0.59</t>
  </si>
  <si>
    <t>ต่ำ</t>
  </si>
  <si>
    <t>≥ 0.50</t>
  </si>
  <si>
    <t>รับไม่ได้</t>
  </si>
  <si>
    <t>ค่าสัมประสิทธิแอลฟาต้องได้ มากกว่า .70 ขึ้นไปจึงใช้ได้</t>
  </si>
  <si>
    <r>
      <t>5. โปรแกรมนี้ออกแบบมาสำหรับแบบสอบถามที่ไม่เกิน</t>
    </r>
    <r>
      <rPr>
        <sz val="18"/>
        <color rgb="FFC00000"/>
        <rFont val="Angsana New"/>
        <family val="1"/>
      </rPr>
      <t xml:space="preserve"> 30 ข้อ และ 50 คน ต่อ 1 ชุด</t>
    </r>
    <r>
      <rPr>
        <sz val="18"/>
        <color theme="1"/>
        <rFont val="Angsana New"/>
        <family val="1"/>
      </rPr>
      <t xml:space="preserve"> ให้เว้นว่างไว้หรือไม่กรอกข้อมูลใดๆ </t>
    </r>
  </si>
  <si>
    <t>กลับกลุ่มที่ใกล้เคียงกับกลุ่มตัวอย่าง ก่อนไปในใช้เก็บรวบความข้อมูลจริง</t>
  </si>
  <si>
    <t>ข้อที่ --&gt;</t>
  </si>
  <si>
    <t>จำนวนข้อคำถามหรือรายการประเมิน</t>
  </si>
  <si>
    <r>
      <t>การหาค่าสัมประสิทธิ์แอลฟา  (Cronbach's alpha coefficient) หรือหาค่าความเชื่อมั่นของ</t>
    </r>
    <r>
      <rPr>
        <b/>
        <sz val="20"/>
        <color rgb="FFC00000"/>
        <rFont val="Angsana New"/>
        <family val="1"/>
      </rPr>
      <t>แบบสอบถาม</t>
    </r>
  </si>
  <si>
    <r>
      <t xml:space="preserve">2. เป็นแบบสอบถาม เช่น </t>
    </r>
    <r>
      <rPr>
        <sz val="18"/>
        <color rgb="FFC00000"/>
        <rFont val="Angsana New"/>
        <family val="1"/>
      </rPr>
      <t>แบบสอบถามความคิดเห็น เจตคติ ความพึงพอใจ ความเหมาะสม</t>
    </r>
    <r>
      <rPr>
        <sz val="18"/>
        <color theme="1"/>
        <rFont val="Angsana New"/>
        <family val="1"/>
      </rPr>
      <t xml:space="preserve"> เป็นต้น</t>
    </r>
  </si>
  <si>
    <r>
      <t>6. ใช้สำหรับการหาค่าความเชื่อมั่นของแบบสอบถามกับกลุ่มที่ใกล้เคียงกับกลุ่มตัวอย่าง</t>
    </r>
    <r>
      <rPr>
        <sz val="18"/>
        <color rgb="FFFF0000"/>
        <rFont val="Angsana New"/>
        <family val="1"/>
      </rPr>
      <t xml:space="preserve"> (Try-out) </t>
    </r>
    <r>
      <rPr>
        <sz val="18"/>
        <color theme="1"/>
        <rFont val="Angsana New"/>
        <family val="1"/>
      </rPr>
      <t xml:space="preserve">ควรใช้อย่างน้อย </t>
    </r>
    <r>
      <rPr>
        <sz val="18"/>
        <color rgb="FFFF0000"/>
        <rFont val="Angsana New"/>
        <family val="1"/>
      </rPr>
      <t>30-35 คน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</si>
</sst>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8"/>
      <color theme="1"/>
      <name val="Angsana New"/>
      <family val="1"/>
    </font>
    <font>
      <b/>
      <sz val="20"/>
      <color theme="1"/>
      <name val="Angsana New"/>
      <family val="1"/>
    </font>
    <font>
      <sz val="11"/>
      <name val="Calibri"/>
      <family val="2"/>
    </font>
    <font>
      <b/>
      <sz val="18"/>
      <color theme="1"/>
      <name val="Angsana New"/>
      <family val="1"/>
    </font>
    <font>
      <sz val="11"/>
      <color theme="1"/>
      <name val="Calibri"/>
      <family val="2"/>
    </font>
    <font>
      <sz val="18"/>
      <color rgb="FFC00000"/>
      <name val="Angsana New"/>
      <family val="1"/>
    </font>
    <font>
      <sz val="18"/>
      <color theme="1"/>
      <name val="Niramit"/>
    </font>
    <font>
      <sz val="18"/>
      <color rgb="FFFF0000"/>
      <name val="Angsana New"/>
      <family val="1"/>
    </font>
    <font>
      <b/>
      <sz val="18"/>
      <color theme="1"/>
      <name val="Niramit"/>
    </font>
    <font>
      <sz val="18"/>
      <name val="Angsana New"/>
      <family val="1"/>
    </font>
    <font>
      <sz val="22"/>
      <color theme="1"/>
      <name val="Angsana New"/>
      <family val="1"/>
    </font>
    <font>
      <b/>
      <sz val="18"/>
      <color rgb="FFC00000"/>
      <name val="Angsana New"/>
      <family val="1"/>
    </font>
    <font>
      <sz val="8"/>
      <name val="Calibri"/>
      <family val="2"/>
      <scheme val="minor"/>
    </font>
    <font>
      <b/>
      <sz val="22"/>
      <color rgb="FFC00000"/>
      <name val="Angsana New"/>
      <family val="1"/>
    </font>
    <font>
      <b/>
      <sz val="22"/>
      <color theme="1"/>
      <name val="Angsana New"/>
      <family val="1"/>
    </font>
    <font>
      <b/>
      <sz val="26"/>
      <color theme="1"/>
      <name val="Angsana New"/>
      <family val="1"/>
    </font>
    <font>
      <b/>
      <sz val="20"/>
      <color rgb="FFC00000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FFC000"/>
        <bgColor rgb="FFFFC000"/>
      </patternFill>
    </fill>
    <fill>
      <patternFill patternType="solid">
        <fgColor rgb="FFF4B083"/>
        <bgColor rgb="FFF4B083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theme="4" tint="0.59999389629810485"/>
        <bgColor rgb="FFF4B083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 applyAlignment="1">
      <alignment horizontal="left"/>
    </xf>
    <xf numFmtId="0" fontId="4" fillId="4" borderId="0" xfId="0" applyFont="1" applyFill="1"/>
    <xf numFmtId="0" fontId="1" fillId="4" borderId="0" xfId="0" applyFont="1" applyFill="1"/>
    <xf numFmtId="0" fontId="5" fillId="2" borderId="0" xfId="0" applyFont="1" applyFill="1"/>
    <xf numFmtId="0" fontId="1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7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1" fillId="0" borderId="0" xfId="0" applyFont="1"/>
    <xf numFmtId="0" fontId="4" fillId="5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8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" fontId="4" fillId="8" borderId="9" xfId="0" applyNumberFormat="1" applyFont="1" applyFill="1" applyBorder="1" applyAlignment="1">
      <alignment horizontal="center" vertical="center"/>
    </xf>
    <xf numFmtId="0" fontId="4" fillId="0" borderId="0" xfId="0" applyFont="1"/>
    <xf numFmtId="0" fontId="12" fillId="0" borderId="0" xfId="0" applyFont="1"/>
    <xf numFmtId="0" fontId="4" fillId="9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12" fillId="0" borderId="0" xfId="0" applyFont="1" applyBorder="1"/>
    <xf numFmtId="0" fontId="1" fillId="0" borderId="0" xfId="0" applyFont="1" applyFill="1" applyBorder="1" applyAlignment="1">
      <alignment horizontal="left"/>
    </xf>
    <xf numFmtId="2" fontId="14" fillId="3" borderId="9" xfId="0" applyNumberFormat="1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4" fillId="8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5" fillId="4" borderId="10" xfId="0" applyFont="1" applyFill="1" applyBorder="1" applyAlignment="1">
      <alignment horizontal="left"/>
    </xf>
    <xf numFmtId="0" fontId="15" fillId="4" borderId="11" xfId="0" applyFont="1" applyFill="1" applyBorder="1"/>
    <xf numFmtId="0" fontId="15" fillId="4" borderId="12" xfId="0" applyFont="1" applyFill="1" applyBorder="1"/>
    <xf numFmtId="0" fontId="11" fillId="4" borderId="10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12" xfId="0" applyFont="1" applyFill="1" applyBorder="1" applyAlignment="1">
      <alignment horizontal="left"/>
    </xf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0" fontId="11" fillId="0" borderId="5" xfId="0" applyFont="1" applyBorder="1"/>
    <xf numFmtId="0" fontId="14" fillId="0" borderId="4" xfId="0" applyFont="1" applyBorder="1"/>
    <xf numFmtId="0" fontId="14" fillId="0" borderId="0" xfId="0" applyFont="1"/>
    <xf numFmtId="0" fontId="14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5" fillId="0" borderId="0" xfId="0" applyFont="1"/>
    <xf numFmtId="0" fontId="2" fillId="3" borderId="0" xfId="0" applyFont="1" applyFill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/>
    </xf>
    <xf numFmtId="0" fontId="10" fillId="0" borderId="7" xfId="0" applyFont="1" applyFill="1" applyBorder="1"/>
    <xf numFmtId="0" fontId="10" fillId="0" borderId="0" xfId="0" applyFont="1" applyFill="1" applyBorder="1"/>
    <xf numFmtId="0" fontId="2" fillId="0" borderId="0" xfId="0" applyFont="1" applyAlignment="1">
      <alignment horizontal="center"/>
    </xf>
    <xf numFmtId="0" fontId="4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228600</xdr:colOff>
      <xdr:row>5</xdr:row>
      <xdr:rowOff>104774</xdr:rowOff>
    </xdr:from>
    <xdr:ext cx="1838325" cy="714375"/>
    <xdr:pic>
      <xdr:nvPicPr>
        <xdr:cNvPr id="2" name="image2.png">
          <a:extLst>
            <a:ext uri="{FF2B5EF4-FFF2-40B4-BE49-F238E27FC236}">
              <a16:creationId xmlns:a16="http://schemas.microsoft.com/office/drawing/2014/main" id="{343D4C02-D2C1-4C7E-8721-7FFB2A799C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0200" y="1809749"/>
          <a:ext cx="183832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257175</xdr:colOff>
      <xdr:row>10</xdr:row>
      <xdr:rowOff>57150</xdr:rowOff>
    </xdr:from>
    <xdr:ext cx="200025" cy="247650"/>
    <xdr:pic>
      <xdr:nvPicPr>
        <xdr:cNvPr id="3" name="image3.png">
          <a:extLst>
            <a:ext uri="{FF2B5EF4-FFF2-40B4-BE49-F238E27FC236}">
              <a16:creationId xmlns:a16="http://schemas.microsoft.com/office/drawing/2014/main" id="{E2047345-382E-4201-985B-88651617615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449175" y="3429000"/>
          <a:ext cx="200025" cy="247650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219075</xdr:colOff>
      <xdr:row>9</xdr:row>
      <xdr:rowOff>66675</xdr:rowOff>
    </xdr:from>
    <xdr:ext cx="314325" cy="219075"/>
    <xdr:pic>
      <xdr:nvPicPr>
        <xdr:cNvPr id="4" name="image1.png">
          <a:extLst>
            <a:ext uri="{FF2B5EF4-FFF2-40B4-BE49-F238E27FC236}">
              <a16:creationId xmlns:a16="http://schemas.microsoft.com/office/drawing/2014/main" id="{BB2267AB-EFE0-43EA-9071-0B84C67168C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411075" y="3105150"/>
          <a:ext cx="314325" cy="219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54</xdr:row>
      <xdr:rowOff>66675</xdr:rowOff>
    </xdr:from>
    <xdr:ext cx="200025" cy="247650"/>
    <xdr:pic>
      <xdr:nvPicPr>
        <xdr:cNvPr id="2" name="image3.png">
          <a:extLst>
            <a:ext uri="{FF2B5EF4-FFF2-40B4-BE49-F238E27FC236}">
              <a16:creationId xmlns:a16="http://schemas.microsoft.com/office/drawing/2014/main" id="{B247CF75-5A84-4893-A453-7BA6A27A98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3106400"/>
          <a:ext cx="200025" cy="247650"/>
        </a:xfrm>
        <a:prstGeom prst="rect">
          <a:avLst/>
        </a:prstGeom>
        <a:noFill/>
      </xdr:spPr>
    </xdr:pic>
    <xdr:clientData fLocksWithSheet="0"/>
  </xdr:oneCellAnchor>
  <xdr:oneCellAnchor>
    <xdr:from>
      <xdr:col>33</xdr:col>
      <xdr:colOff>238125</xdr:colOff>
      <xdr:row>54</xdr:row>
      <xdr:rowOff>28575</xdr:rowOff>
    </xdr:from>
    <xdr:ext cx="200025" cy="247650"/>
    <xdr:pic>
      <xdr:nvPicPr>
        <xdr:cNvPr id="3" name="image3.png">
          <a:extLst>
            <a:ext uri="{FF2B5EF4-FFF2-40B4-BE49-F238E27FC236}">
              <a16:creationId xmlns:a16="http://schemas.microsoft.com/office/drawing/2014/main" id="{16F79B52-D60E-45C9-8C04-857475195E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87975" y="13068300"/>
          <a:ext cx="200025" cy="247650"/>
        </a:xfrm>
        <a:prstGeom prst="rect">
          <a:avLst/>
        </a:prstGeom>
        <a:noFill/>
      </xdr:spPr>
    </xdr:pic>
    <xdr:clientData fLocksWithSheet="0"/>
  </xdr:oneCellAnchor>
  <xdr:oneCellAnchor>
    <xdr:from>
      <xdr:col>33</xdr:col>
      <xdr:colOff>163285</xdr:colOff>
      <xdr:row>54</xdr:row>
      <xdr:rowOff>340179</xdr:rowOff>
    </xdr:from>
    <xdr:ext cx="409575" cy="352425"/>
    <xdr:pic>
      <xdr:nvPicPr>
        <xdr:cNvPr id="4" name="image4.png">
          <a:extLst>
            <a:ext uri="{FF2B5EF4-FFF2-40B4-BE49-F238E27FC236}">
              <a16:creationId xmlns:a16="http://schemas.microsoft.com/office/drawing/2014/main" id="{497197D0-01E4-4983-AB69-80BFBFB7DD1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13135" y="13379904"/>
          <a:ext cx="4095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177F5-5EE7-4674-88F7-CA416DA6768C}">
  <sheetPr>
    <tabColor rgb="FFFFFF00"/>
  </sheetPr>
  <dimension ref="A1:Z1000"/>
  <sheetViews>
    <sheetView topLeftCell="A7" workbookViewId="0">
      <selection activeCell="E26" sqref="E26"/>
    </sheetView>
  </sheetViews>
  <sheetFormatPr defaultColWidth="14.42578125" defaultRowHeight="15"/>
  <cols>
    <col min="1" max="26" width="9.140625" customWidth="1"/>
  </cols>
  <sheetData>
    <row r="1" spans="1:26" ht="26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1"/>
      <c r="S2" s="1"/>
      <c r="T2" s="1"/>
      <c r="U2" s="1"/>
      <c r="V2" s="1"/>
      <c r="W2" s="1"/>
      <c r="X2" s="1"/>
      <c r="Y2" s="1"/>
      <c r="Z2" s="1"/>
    </row>
    <row r="3" spans="1:26" ht="29.25">
      <c r="A3" s="1"/>
      <c r="B3" s="5"/>
      <c r="C3" s="1"/>
      <c r="D3" s="72" t="s">
        <v>54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6"/>
      <c r="R3" s="1"/>
      <c r="S3" s="1"/>
      <c r="T3" s="1"/>
      <c r="U3" s="1"/>
      <c r="V3" s="1"/>
      <c r="W3" s="1"/>
      <c r="X3" s="1"/>
      <c r="Y3" s="1"/>
      <c r="Z3" s="1"/>
    </row>
    <row r="4" spans="1:26" ht="26.25">
      <c r="A4" s="1"/>
      <c r="B4" s="5"/>
      <c r="C4" s="1"/>
      <c r="D4" s="76" t="s">
        <v>51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6"/>
      <c r="R4" s="1"/>
      <c r="S4" s="2"/>
      <c r="T4" s="3"/>
      <c r="U4" s="3"/>
      <c r="V4" s="3"/>
      <c r="W4" s="3"/>
      <c r="X4" s="3"/>
      <c r="Y4" s="3"/>
      <c r="Z4" s="4"/>
    </row>
    <row r="5" spans="1:26" ht="26.25">
      <c r="A5" s="1"/>
      <c r="B5" s="5"/>
      <c r="C5" s="1"/>
      <c r="D5" s="1"/>
      <c r="E5" s="1" t="s"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  <c r="R5" s="1"/>
      <c r="S5" s="5"/>
      <c r="T5" s="74" t="s">
        <v>1</v>
      </c>
      <c r="U5" s="73"/>
      <c r="V5" s="73"/>
      <c r="W5" s="73"/>
      <c r="X5" s="73"/>
      <c r="Y5" s="73"/>
      <c r="Z5" s="6"/>
    </row>
    <row r="6" spans="1:26" ht="26.25">
      <c r="A6" s="1"/>
      <c r="B6" s="5"/>
      <c r="C6" s="1"/>
      <c r="D6" s="7" t="s">
        <v>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/>
      <c r="R6" s="1"/>
      <c r="S6" s="5"/>
      <c r="T6" s="1"/>
      <c r="U6" s="1"/>
      <c r="V6" s="1"/>
      <c r="W6" s="1"/>
      <c r="X6" s="1"/>
      <c r="Y6" s="1"/>
      <c r="Z6" s="6"/>
    </row>
    <row r="7" spans="1:26" ht="26.25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  <c r="R7" s="1"/>
      <c r="S7" s="5"/>
      <c r="T7" s="1"/>
      <c r="U7" s="1"/>
      <c r="V7" s="1"/>
      <c r="W7" s="1"/>
      <c r="X7" s="1"/>
      <c r="Y7" s="1"/>
      <c r="Z7" s="6"/>
    </row>
    <row r="8" spans="1:26" ht="26.25">
      <c r="A8" s="1"/>
      <c r="B8" s="5"/>
      <c r="C8" s="1"/>
      <c r="D8" s="8" t="s">
        <v>3</v>
      </c>
      <c r="E8" s="9"/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6"/>
      <c r="R8" s="1"/>
      <c r="S8" s="5"/>
      <c r="T8" s="1"/>
      <c r="U8" s="10"/>
      <c r="V8" s="1"/>
      <c r="W8" s="1"/>
      <c r="X8" s="1"/>
      <c r="Y8" s="1"/>
      <c r="Z8" s="6"/>
    </row>
    <row r="9" spans="1:26" ht="26.25">
      <c r="A9" s="1"/>
      <c r="B9" s="5"/>
      <c r="C9" s="1"/>
      <c r="D9" s="1"/>
      <c r="E9" s="1" t="s">
        <v>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"/>
      <c r="R9" s="1"/>
      <c r="S9" s="11" t="s">
        <v>5</v>
      </c>
      <c r="T9" s="12" t="s">
        <v>6</v>
      </c>
      <c r="U9" s="1" t="s">
        <v>7</v>
      </c>
      <c r="V9" s="1"/>
      <c r="W9" s="1"/>
      <c r="X9" s="1"/>
      <c r="Y9" s="1"/>
      <c r="Z9" s="6"/>
    </row>
    <row r="10" spans="1:26" ht="26.25">
      <c r="A10" s="1"/>
      <c r="B10" s="5"/>
      <c r="C10" s="1"/>
      <c r="D10" s="1" t="s">
        <v>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"/>
      <c r="R10" s="1"/>
      <c r="S10" s="5"/>
      <c r="T10" s="1"/>
      <c r="U10" s="1" t="s">
        <v>9</v>
      </c>
      <c r="V10" s="1"/>
      <c r="W10" s="1"/>
      <c r="X10" s="1"/>
      <c r="Y10" s="1"/>
      <c r="Z10" s="6"/>
    </row>
    <row r="11" spans="1:26" ht="26.25">
      <c r="A11" s="1"/>
      <c r="B11" s="5"/>
      <c r="C11" s="1"/>
      <c r="D11" s="1" t="s">
        <v>10</v>
      </c>
      <c r="E11" s="1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6"/>
      <c r="R11" s="1"/>
      <c r="S11" s="5"/>
      <c r="T11" s="13"/>
      <c r="U11" s="1" t="s">
        <v>11</v>
      </c>
      <c r="V11" s="1"/>
      <c r="W11" s="1"/>
      <c r="X11" s="1"/>
      <c r="Y11" s="1"/>
      <c r="Z11" s="6"/>
    </row>
    <row r="12" spans="1:26" ht="26.25">
      <c r="A12" s="1"/>
      <c r="B12" s="5"/>
      <c r="C12" s="1"/>
      <c r="D12" s="1"/>
      <c r="E12" s="1" t="s">
        <v>55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6"/>
      <c r="R12" s="1"/>
      <c r="S12" s="5"/>
      <c r="T12" s="13" t="s">
        <v>12</v>
      </c>
      <c r="U12" s="1" t="s">
        <v>13</v>
      </c>
      <c r="V12" s="1"/>
      <c r="W12" s="1"/>
      <c r="X12" s="1"/>
      <c r="Y12" s="1"/>
      <c r="Z12" s="6"/>
    </row>
    <row r="13" spans="1:26" ht="26.25">
      <c r="A13" s="1"/>
      <c r="B13" s="5"/>
      <c r="C13" s="1"/>
      <c r="D13" s="1"/>
      <c r="E13" s="1" t="s">
        <v>14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6"/>
      <c r="R13" s="1"/>
      <c r="S13" s="5"/>
      <c r="T13" s="1"/>
      <c r="U13" s="1"/>
      <c r="V13" s="1"/>
      <c r="W13" s="1"/>
      <c r="X13" s="1"/>
      <c r="Y13" s="1"/>
      <c r="Z13" s="6"/>
    </row>
    <row r="14" spans="1:26" ht="26.25">
      <c r="A14" s="1"/>
      <c r="B14" s="5"/>
      <c r="C14" s="1"/>
      <c r="D14" s="1"/>
      <c r="E14" s="7" t="s">
        <v>15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"/>
      <c r="R14" s="1"/>
      <c r="S14" s="14"/>
      <c r="T14" s="15"/>
      <c r="U14" s="15"/>
      <c r="V14" s="15"/>
      <c r="W14" s="15"/>
      <c r="X14" s="15"/>
      <c r="Y14" s="15"/>
      <c r="Z14" s="16"/>
    </row>
    <row r="15" spans="1:26" ht="26.25">
      <c r="A15" s="1"/>
      <c r="B15" s="5"/>
      <c r="C15" s="1"/>
      <c r="D15" s="1" t="s">
        <v>16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  <c r="R15" s="1"/>
      <c r="S15" s="1"/>
      <c r="T15" s="1"/>
      <c r="U15" s="1"/>
      <c r="V15" s="1"/>
      <c r="W15" s="1"/>
      <c r="X15" s="1"/>
      <c r="Y15" s="1"/>
      <c r="Z15" s="1"/>
    </row>
    <row r="16" spans="1:26" ht="26.25">
      <c r="A16" s="1"/>
      <c r="B16" s="5"/>
      <c r="C16" s="1"/>
      <c r="D16" s="1"/>
      <c r="E16" s="1" t="s">
        <v>50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"/>
      <c r="R16" s="1"/>
      <c r="S16" s="1"/>
      <c r="T16" s="1"/>
      <c r="U16" s="1"/>
      <c r="V16" s="1"/>
      <c r="W16" s="1"/>
      <c r="X16" s="1"/>
      <c r="Y16" s="1"/>
      <c r="Z16" s="1"/>
    </row>
    <row r="17" spans="1:26" ht="26.25">
      <c r="A17" s="1"/>
      <c r="B17" s="5"/>
      <c r="C17" s="10"/>
      <c r="D17" s="1" t="s">
        <v>17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"/>
      <c r="R17" s="1"/>
      <c r="S17" s="1"/>
      <c r="T17" s="1"/>
      <c r="U17" s="1"/>
      <c r="V17" s="1"/>
      <c r="W17" s="1"/>
      <c r="X17" s="1"/>
      <c r="Y17" s="1"/>
      <c r="Z17" s="1"/>
    </row>
    <row r="18" spans="1:26" ht="26.25">
      <c r="A18" s="1"/>
      <c r="B18" s="17"/>
      <c r="C18" s="10"/>
      <c r="D18" s="10"/>
      <c r="E18" s="1" t="s">
        <v>56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8"/>
      <c r="R18" s="1"/>
      <c r="S18" s="1"/>
      <c r="T18" s="1"/>
      <c r="U18" s="19"/>
      <c r="V18" s="20"/>
      <c r="W18" s="1"/>
      <c r="X18" s="1"/>
      <c r="Y18" s="1"/>
      <c r="Z18" s="1"/>
    </row>
    <row r="19" spans="1:26" ht="26.25">
      <c r="A19" s="10"/>
      <c r="B19" s="17"/>
      <c r="C19" s="10"/>
      <c r="D19" s="1" t="s">
        <v>18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8"/>
      <c r="R19" s="1"/>
      <c r="S19" s="1"/>
      <c r="T19" s="1"/>
      <c r="U19" s="21"/>
      <c r="V19" s="19"/>
      <c r="W19" s="1"/>
      <c r="X19" s="1"/>
      <c r="Y19" s="1"/>
      <c r="Z19" s="1"/>
    </row>
    <row r="20" spans="1:26" ht="20.25" customHeight="1">
      <c r="A20" s="10"/>
      <c r="B20" s="17"/>
      <c r="C20" s="10"/>
      <c r="D20" s="10"/>
      <c r="E20" s="22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8"/>
      <c r="R20" s="1"/>
      <c r="S20" s="1"/>
      <c r="T20" s="1"/>
      <c r="U20" s="23"/>
      <c r="V20" s="20"/>
      <c r="W20" s="1"/>
      <c r="X20" s="1"/>
      <c r="Y20" s="1"/>
      <c r="Z20" s="1"/>
    </row>
    <row r="21" spans="1:26" ht="20.25" customHeight="1">
      <c r="A21" s="10"/>
      <c r="B21" s="5"/>
      <c r="C21" s="1"/>
      <c r="D21" s="74" t="s">
        <v>19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1"/>
      <c r="Q21" s="6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0"/>
      <c r="B22" s="17"/>
      <c r="C22" s="1"/>
      <c r="D22" s="74" t="s">
        <v>20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1"/>
      <c r="Q22" s="18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5"/>
      <c r="C23" s="1"/>
      <c r="D23" s="75" t="s">
        <v>21</v>
      </c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1"/>
      <c r="Q23" s="6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7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8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5"/>
      <c r="C25" s="24" t="s">
        <v>22</v>
      </c>
      <c r="D25" s="2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6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0.25" customHeight="1">
      <c r="A26" s="1"/>
      <c r="B26" s="5"/>
      <c r="C26" s="1"/>
      <c r="D26" s="7" t="s">
        <v>23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0.25" customHeight="1">
      <c r="A27" s="10"/>
      <c r="B27" s="5"/>
      <c r="C27" s="1"/>
      <c r="D27" s="1"/>
      <c r="E27" s="1" t="s">
        <v>24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0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6">
    <mergeCell ref="D3:P3"/>
    <mergeCell ref="T5:Y5"/>
    <mergeCell ref="D21:O21"/>
    <mergeCell ref="D22:O22"/>
    <mergeCell ref="D23:O23"/>
    <mergeCell ref="D4:P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CEE1-A472-40D5-813A-104402B856EE}">
  <sheetPr>
    <tabColor rgb="FFC00000"/>
  </sheetPr>
  <dimension ref="B1:AI1017"/>
  <sheetViews>
    <sheetView tabSelected="1" topLeftCell="F25" zoomScale="70" zoomScaleNormal="70" workbookViewId="0">
      <selection activeCell="AD58" sqref="AD58"/>
    </sheetView>
  </sheetViews>
  <sheetFormatPr defaultColWidth="14.42578125" defaultRowHeight="15" customHeight="1"/>
  <cols>
    <col min="1" max="1" width="6.85546875" style="26" customWidth="1"/>
    <col min="2" max="4" width="9.140625" style="26" customWidth="1"/>
    <col min="5" max="32" width="12.140625" style="26" customWidth="1"/>
    <col min="33" max="33" width="21.7109375" style="26" customWidth="1"/>
    <col min="34" max="34" width="10.7109375" style="26" bestFit="1" customWidth="1"/>
    <col min="35" max="35" width="9.140625" style="26" customWidth="1"/>
    <col min="36" max="37" width="8.7109375" style="26" customWidth="1"/>
    <col min="38" max="16384" width="14.42578125" style="26"/>
  </cols>
  <sheetData>
    <row r="1" spans="2:34" ht="28.5" customHeight="1"/>
    <row r="2" spans="2:34" ht="35.25" customHeight="1">
      <c r="C2" s="83" t="s">
        <v>53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5"/>
    </row>
    <row r="3" spans="2:34" ht="27.75" customHeight="1">
      <c r="B3" s="27" t="s">
        <v>52</v>
      </c>
      <c r="C3" s="77">
        <v>1</v>
      </c>
      <c r="D3" s="77">
        <v>2</v>
      </c>
      <c r="E3" s="77">
        <v>3</v>
      </c>
      <c r="F3" s="77">
        <v>4</v>
      </c>
      <c r="G3" s="77">
        <v>5</v>
      </c>
      <c r="H3" s="77">
        <v>6</v>
      </c>
      <c r="I3" s="77">
        <v>7</v>
      </c>
      <c r="J3" s="77">
        <v>8</v>
      </c>
      <c r="K3" s="77">
        <v>9</v>
      </c>
      <c r="L3" s="77">
        <v>10</v>
      </c>
      <c r="M3" s="77">
        <v>11</v>
      </c>
      <c r="N3" s="77">
        <v>12</v>
      </c>
      <c r="O3" s="77">
        <v>13</v>
      </c>
      <c r="P3" s="77">
        <v>14</v>
      </c>
      <c r="Q3" s="77">
        <v>15</v>
      </c>
      <c r="R3" s="77">
        <v>16</v>
      </c>
      <c r="S3" s="77">
        <v>17</v>
      </c>
      <c r="T3" s="77">
        <v>18</v>
      </c>
      <c r="U3" s="77">
        <v>19</v>
      </c>
      <c r="V3" s="77">
        <v>20</v>
      </c>
      <c r="W3" s="77">
        <v>21</v>
      </c>
      <c r="X3" s="77">
        <v>22</v>
      </c>
      <c r="Y3" s="77">
        <v>23</v>
      </c>
      <c r="Z3" s="77">
        <v>24</v>
      </c>
      <c r="AA3" s="77">
        <v>25</v>
      </c>
      <c r="AB3" s="77"/>
      <c r="AC3" s="77"/>
      <c r="AD3" s="77"/>
      <c r="AE3" s="79"/>
      <c r="AF3" s="81"/>
      <c r="AG3" s="81" t="s">
        <v>26</v>
      </c>
      <c r="AH3" s="82" t="s">
        <v>27</v>
      </c>
    </row>
    <row r="4" spans="2:34" ht="27.75" customHeight="1">
      <c r="B4" s="49" t="s">
        <v>25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80"/>
      <c r="AF4" s="81"/>
      <c r="AG4" s="81"/>
      <c r="AH4" s="82"/>
    </row>
    <row r="5" spans="2:34" ht="27.75" customHeight="1">
      <c r="B5" s="28">
        <v>1</v>
      </c>
      <c r="C5" s="29">
        <v>5</v>
      </c>
      <c r="D5" s="29">
        <v>5</v>
      </c>
      <c r="E5" s="29">
        <v>5</v>
      </c>
      <c r="F5" s="29">
        <v>3</v>
      </c>
      <c r="G5" s="29">
        <v>5</v>
      </c>
      <c r="H5" s="29">
        <v>5</v>
      </c>
      <c r="I5" s="29">
        <v>4</v>
      </c>
      <c r="J5" s="29">
        <v>3</v>
      </c>
      <c r="K5" s="29">
        <v>5</v>
      </c>
      <c r="L5" s="29">
        <v>4</v>
      </c>
      <c r="M5" s="29">
        <v>3</v>
      </c>
      <c r="N5" s="29">
        <v>5</v>
      </c>
      <c r="O5" s="29">
        <v>5</v>
      </c>
      <c r="P5" s="29">
        <v>4</v>
      </c>
      <c r="Q5" s="29">
        <v>5</v>
      </c>
      <c r="R5" s="29">
        <v>4</v>
      </c>
      <c r="S5" s="29">
        <v>5</v>
      </c>
      <c r="T5" s="29">
        <v>5</v>
      </c>
      <c r="U5" s="29">
        <v>4</v>
      </c>
      <c r="V5" s="29">
        <v>5</v>
      </c>
      <c r="W5" s="29">
        <v>5</v>
      </c>
      <c r="X5" s="29">
        <v>4</v>
      </c>
      <c r="Y5" s="29">
        <v>3</v>
      </c>
      <c r="Z5" s="29">
        <v>5</v>
      </c>
      <c r="AA5" s="29">
        <v>5</v>
      </c>
      <c r="AB5" s="29"/>
      <c r="AC5" s="29"/>
      <c r="AD5" s="29"/>
      <c r="AE5" s="29"/>
      <c r="AF5" s="50"/>
      <c r="AG5" s="51">
        <f t="shared" ref="AG5:AG38" si="0">SUM(C5:AF5)</f>
        <v>111</v>
      </c>
      <c r="AH5" s="52">
        <f t="shared" ref="AH5:AH38" si="1">AG5^2</f>
        <v>12321</v>
      </c>
    </row>
    <row r="6" spans="2:34" ht="27.75" customHeight="1">
      <c r="B6" s="28">
        <v>2</v>
      </c>
      <c r="C6" s="29">
        <v>2</v>
      </c>
      <c r="D6" s="29">
        <v>4</v>
      </c>
      <c r="E6" s="29">
        <v>2</v>
      </c>
      <c r="F6" s="29">
        <v>3</v>
      </c>
      <c r="G6" s="29">
        <v>4</v>
      </c>
      <c r="H6" s="29">
        <v>3</v>
      </c>
      <c r="I6" s="29">
        <v>5</v>
      </c>
      <c r="J6" s="29">
        <v>4</v>
      </c>
      <c r="K6" s="29">
        <v>3</v>
      </c>
      <c r="L6" s="29">
        <v>4</v>
      </c>
      <c r="M6" s="29">
        <v>4</v>
      </c>
      <c r="N6" s="29">
        <v>3</v>
      </c>
      <c r="O6" s="29">
        <v>4</v>
      </c>
      <c r="P6" s="29">
        <v>3</v>
      </c>
      <c r="Q6" s="29">
        <v>4</v>
      </c>
      <c r="R6" s="29">
        <v>3</v>
      </c>
      <c r="S6" s="29">
        <v>5</v>
      </c>
      <c r="T6" s="29">
        <v>4</v>
      </c>
      <c r="U6" s="29">
        <v>3</v>
      </c>
      <c r="V6" s="29">
        <v>5</v>
      </c>
      <c r="W6" s="29">
        <v>3</v>
      </c>
      <c r="X6" s="29">
        <v>4</v>
      </c>
      <c r="Y6" s="29">
        <v>4</v>
      </c>
      <c r="Z6" s="29">
        <v>3</v>
      </c>
      <c r="AA6" s="29">
        <v>4</v>
      </c>
      <c r="AB6" s="29"/>
      <c r="AC6" s="29"/>
      <c r="AD6" s="29"/>
      <c r="AE6" s="29"/>
      <c r="AF6" s="29"/>
      <c r="AG6" s="30">
        <f t="shared" si="0"/>
        <v>90</v>
      </c>
      <c r="AH6" s="31">
        <f t="shared" si="1"/>
        <v>8100</v>
      </c>
    </row>
    <row r="7" spans="2:34" ht="27.75" customHeight="1">
      <c r="B7" s="28">
        <v>3</v>
      </c>
      <c r="C7" s="29">
        <v>5</v>
      </c>
      <c r="D7" s="29">
        <v>3</v>
      </c>
      <c r="E7" s="29">
        <v>4</v>
      </c>
      <c r="F7" s="29">
        <v>5</v>
      </c>
      <c r="G7" s="29">
        <v>4</v>
      </c>
      <c r="H7" s="29">
        <v>3</v>
      </c>
      <c r="I7" s="29">
        <v>5</v>
      </c>
      <c r="J7" s="29">
        <v>3</v>
      </c>
      <c r="K7" s="29">
        <v>3</v>
      </c>
      <c r="L7" s="29">
        <v>3</v>
      </c>
      <c r="M7" s="29">
        <v>5</v>
      </c>
      <c r="N7" s="29">
        <v>3</v>
      </c>
      <c r="O7" s="29">
        <v>4</v>
      </c>
      <c r="P7" s="29">
        <v>5</v>
      </c>
      <c r="Q7" s="29">
        <v>3</v>
      </c>
      <c r="R7" s="29">
        <v>5</v>
      </c>
      <c r="S7" s="29">
        <v>4</v>
      </c>
      <c r="T7" s="29">
        <v>5</v>
      </c>
      <c r="U7" s="29">
        <v>4</v>
      </c>
      <c r="V7" s="29">
        <v>5</v>
      </c>
      <c r="W7" s="29">
        <v>3</v>
      </c>
      <c r="X7" s="29">
        <v>3</v>
      </c>
      <c r="Y7" s="29">
        <v>5</v>
      </c>
      <c r="Z7" s="29">
        <v>3</v>
      </c>
      <c r="AA7" s="29">
        <v>4</v>
      </c>
      <c r="AB7" s="29"/>
      <c r="AC7" s="29"/>
      <c r="AD7" s="29"/>
      <c r="AE7" s="29"/>
      <c r="AF7" s="29"/>
      <c r="AG7" s="30">
        <f t="shared" si="0"/>
        <v>99</v>
      </c>
      <c r="AH7" s="31">
        <f t="shared" si="1"/>
        <v>9801</v>
      </c>
    </row>
    <row r="8" spans="2:34" ht="27.75" customHeight="1">
      <c r="B8" s="28">
        <v>5</v>
      </c>
      <c r="C8" s="29">
        <v>2</v>
      </c>
      <c r="D8" s="29">
        <v>5</v>
      </c>
      <c r="E8" s="29">
        <v>5</v>
      </c>
      <c r="F8" s="29">
        <v>5</v>
      </c>
      <c r="G8" s="29">
        <v>4</v>
      </c>
      <c r="H8" s="29">
        <v>5</v>
      </c>
      <c r="I8" s="29">
        <v>5</v>
      </c>
      <c r="J8" s="29">
        <v>5</v>
      </c>
      <c r="K8" s="29">
        <v>5</v>
      </c>
      <c r="L8" s="29">
        <v>4</v>
      </c>
      <c r="M8" s="29">
        <v>5</v>
      </c>
      <c r="N8" s="29">
        <v>4</v>
      </c>
      <c r="O8" s="29">
        <v>3</v>
      </c>
      <c r="P8" s="29">
        <v>5</v>
      </c>
      <c r="Q8" s="29">
        <v>5</v>
      </c>
      <c r="R8" s="29">
        <v>4</v>
      </c>
      <c r="S8" s="29">
        <v>5</v>
      </c>
      <c r="T8" s="29">
        <v>3</v>
      </c>
      <c r="U8" s="29">
        <v>4</v>
      </c>
      <c r="V8" s="29">
        <v>5</v>
      </c>
      <c r="W8" s="29">
        <v>5</v>
      </c>
      <c r="X8" s="29">
        <v>4</v>
      </c>
      <c r="Y8" s="29">
        <v>5</v>
      </c>
      <c r="Z8" s="29">
        <v>4</v>
      </c>
      <c r="AA8" s="29">
        <v>3</v>
      </c>
      <c r="AB8" s="29"/>
      <c r="AC8" s="29"/>
      <c r="AD8" s="29"/>
      <c r="AE8" s="29"/>
      <c r="AF8" s="29"/>
      <c r="AG8" s="30">
        <f t="shared" si="0"/>
        <v>109</v>
      </c>
      <c r="AH8" s="31">
        <f t="shared" si="1"/>
        <v>11881</v>
      </c>
    </row>
    <row r="9" spans="2:34" ht="27.75" customHeight="1">
      <c r="B9" s="28">
        <v>5</v>
      </c>
      <c r="C9" s="29">
        <v>4</v>
      </c>
      <c r="D9" s="29">
        <v>5</v>
      </c>
      <c r="E9" s="29">
        <v>4</v>
      </c>
      <c r="F9" s="29">
        <v>4</v>
      </c>
      <c r="G9" s="29">
        <v>5</v>
      </c>
      <c r="H9" s="29">
        <v>5</v>
      </c>
      <c r="I9" s="29">
        <v>4</v>
      </c>
      <c r="J9" s="29">
        <v>5</v>
      </c>
      <c r="K9" s="29">
        <v>5</v>
      </c>
      <c r="L9" s="29">
        <v>3</v>
      </c>
      <c r="M9" s="29">
        <v>4</v>
      </c>
      <c r="N9" s="29">
        <v>5</v>
      </c>
      <c r="O9" s="29">
        <v>4</v>
      </c>
      <c r="P9" s="29">
        <v>5</v>
      </c>
      <c r="Q9" s="29">
        <v>4</v>
      </c>
      <c r="R9" s="29">
        <v>5</v>
      </c>
      <c r="S9" s="29">
        <v>5</v>
      </c>
      <c r="T9" s="29">
        <v>4</v>
      </c>
      <c r="U9" s="29">
        <v>5</v>
      </c>
      <c r="V9" s="29">
        <v>5</v>
      </c>
      <c r="W9" s="29">
        <v>5</v>
      </c>
      <c r="X9" s="29">
        <v>3</v>
      </c>
      <c r="Y9" s="29">
        <v>4</v>
      </c>
      <c r="Z9" s="29">
        <v>5</v>
      </c>
      <c r="AA9" s="29">
        <v>4</v>
      </c>
      <c r="AB9" s="29"/>
      <c r="AC9" s="29"/>
      <c r="AD9" s="29"/>
      <c r="AE9" s="29"/>
      <c r="AF9" s="29"/>
      <c r="AG9" s="30">
        <f t="shared" si="0"/>
        <v>111</v>
      </c>
      <c r="AH9" s="31">
        <f t="shared" si="1"/>
        <v>12321</v>
      </c>
    </row>
    <row r="10" spans="2:34" ht="27.75" customHeight="1">
      <c r="B10" s="28">
        <v>6</v>
      </c>
      <c r="C10" s="29">
        <v>4</v>
      </c>
      <c r="D10" s="29">
        <v>3</v>
      </c>
      <c r="E10" s="29">
        <v>5</v>
      </c>
      <c r="F10" s="29">
        <v>3</v>
      </c>
      <c r="G10" s="29">
        <v>4</v>
      </c>
      <c r="H10" s="29">
        <v>5</v>
      </c>
      <c r="I10" s="29">
        <v>4</v>
      </c>
      <c r="J10" s="29">
        <v>5</v>
      </c>
      <c r="K10" s="29">
        <v>4</v>
      </c>
      <c r="L10" s="29">
        <v>3</v>
      </c>
      <c r="M10" s="29">
        <v>4</v>
      </c>
      <c r="N10" s="29">
        <v>3</v>
      </c>
      <c r="O10" s="29">
        <v>5</v>
      </c>
      <c r="P10" s="29">
        <v>3</v>
      </c>
      <c r="Q10" s="29">
        <v>4</v>
      </c>
      <c r="R10" s="29">
        <v>5</v>
      </c>
      <c r="S10" s="29">
        <v>5</v>
      </c>
      <c r="T10" s="29">
        <v>3</v>
      </c>
      <c r="U10" s="29">
        <v>4</v>
      </c>
      <c r="V10" s="29">
        <v>3</v>
      </c>
      <c r="W10" s="29">
        <v>4</v>
      </c>
      <c r="X10" s="29">
        <v>3</v>
      </c>
      <c r="Y10" s="29">
        <v>4</v>
      </c>
      <c r="Z10" s="29">
        <v>3</v>
      </c>
      <c r="AA10" s="29">
        <v>5</v>
      </c>
      <c r="AB10" s="29"/>
      <c r="AC10" s="29"/>
      <c r="AD10" s="29"/>
      <c r="AE10" s="29"/>
      <c r="AF10" s="29"/>
      <c r="AG10" s="30">
        <f t="shared" si="0"/>
        <v>98</v>
      </c>
      <c r="AH10" s="31">
        <f t="shared" si="1"/>
        <v>9604</v>
      </c>
    </row>
    <row r="11" spans="2:34" ht="27.75" customHeight="1">
      <c r="B11" s="28">
        <v>7</v>
      </c>
      <c r="C11" s="29">
        <v>4</v>
      </c>
      <c r="D11" s="29">
        <v>5</v>
      </c>
      <c r="E11" s="29">
        <v>2</v>
      </c>
      <c r="F11" s="29">
        <v>5</v>
      </c>
      <c r="G11" s="29">
        <v>4</v>
      </c>
      <c r="H11" s="29">
        <v>3</v>
      </c>
      <c r="I11" s="29">
        <v>5</v>
      </c>
      <c r="J11" s="29">
        <v>5</v>
      </c>
      <c r="K11" s="29">
        <v>5</v>
      </c>
      <c r="L11" s="29">
        <v>4</v>
      </c>
      <c r="M11" s="29">
        <v>5</v>
      </c>
      <c r="N11" s="29">
        <v>3</v>
      </c>
      <c r="O11" s="29">
        <v>4</v>
      </c>
      <c r="P11" s="29">
        <v>5</v>
      </c>
      <c r="Q11" s="29">
        <v>4</v>
      </c>
      <c r="R11" s="29">
        <v>5</v>
      </c>
      <c r="S11" s="29">
        <v>5</v>
      </c>
      <c r="T11" s="29">
        <v>4</v>
      </c>
      <c r="U11" s="29">
        <v>3</v>
      </c>
      <c r="V11" s="29">
        <v>4</v>
      </c>
      <c r="W11" s="29">
        <v>5</v>
      </c>
      <c r="X11" s="29">
        <v>4</v>
      </c>
      <c r="Y11" s="29">
        <v>5</v>
      </c>
      <c r="Z11" s="29">
        <v>3</v>
      </c>
      <c r="AA11" s="29">
        <v>4</v>
      </c>
      <c r="AB11" s="29"/>
      <c r="AC11" s="29"/>
      <c r="AD11" s="29"/>
      <c r="AE11" s="29"/>
      <c r="AF11" s="29"/>
      <c r="AG11" s="30">
        <f t="shared" si="0"/>
        <v>105</v>
      </c>
      <c r="AH11" s="31">
        <f t="shared" si="1"/>
        <v>11025</v>
      </c>
    </row>
    <row r="12" spans="2:34" ht="27.75" customHeight="1">
      <c r="B12" s="28">
        <v>8</v>
      </c>
      <c r="C12" s="29">
        <v>2</v>
      </c>
      <c r="D12" s="29">
        <v>5</v>
      </c>
      <c r="E12" s="29">
        <v>3</v>
      </c>
      <c r="F12" s="29">
        <v>4</v>
      </c>
      <c r="G12" s="29">
        <v>2</v>
      </c>
      <c r="H12" s="29">
        <v>4</v>
      </c>
      <c r="I12" s="29">
        <v>5</v>
      </c>
      <c r="J12" s="29">
        <v>4</v>
      </c>
      <c r="K12" s="29">
        <v>3</v>
      </c>
      <c r="L12" s="29">
        <v>5</v>
      </c>
      <c r="M12" s="29">
        <v>4</v>
      </c>
      <c r="N12" s="29">
        <v>4</v>
      </c>
      <c r="O12" s="29">
        <v>3</v>
      </c>
      <c r="P12" s="29">
        <v>4</v>
      </c>
      <c r="Q12" s="29">
        <v>5</v>
      </c>
      <c r="R12" s="29">
        <v>4</v>
      </c>
      <c r="S12" s="29">
        <v>5</v>
      </c>
      <c r="T12" s="29">
        <v>3</v>
      </c>
      <c r="U12" s="29">
        <v>3</v>
      </c>
      <c r="V12" s="29">
        <v>4</v>
      </c>
      <c r="W12" s="29">
        <v>3</v>
      </c>
      <c r="X12" s="29">
        <v>5</v>
      </c>
      <c r="Y12" s="29">
        <v>4</v>
      </c>
      <c r="Z12" s="29">
        <v>4</v>
      </c>
      <c r="AA12" s="29">
        <v>3</v>
      </c>
      <c r="AB12" s="29"/>
      <c r="AC12" s="29"/>
      <c r="AD12" s="29"/>
      <c r="AE12" s="29"/>
      <c r="AF12" s="29"/>
      <c r="AG12" s="30">
        <f t="shared" si="0"/>
        <v>95</v>
      </c>
      <c r="AH12" s="31">
        <f t="shared" si="1"/>
        <v>9025</v>
      </c>
    </row>
    <row r="13" spans="2:34" ht="27.75" customHeight="1">
      <c r="B13" s="28">
        <v>9</v>
      </c>
      <c r="C13" s="29">
        <v>5</v>
      </c>
      <c r="D13" s="29">
        <v>3</v>
      </c>
      <c r="E13" s="29">
        <v>2</v>
      </c>
      <c r="F13" s="29">
        <v>5</v>
      </c>
      <c r="G13" s="29">
        <v>3</v>
      </c>
      <c r="H13" s="29">
        <v>4</v>
      </c>
      <c r="I13" s="29">
        <v>5</v>
      </c>
      <c r="J13" s="29">
        <v>5</v>
      </c>
      <c r="K13" s="29">
        <v>4</v>
      </c>
      <c r="L13" s="29">
        <v>5</v>
      </c>
      <c r="M13" s="29">
        <v>3</v>
      </c>
      <c r="N13" s="29">
        <v>5</v>
      </c>
      <c r="O13" s="29">
        <v>5</v>
      </c>
      <c r="P13" s="29">
        <v>3</v>
      </c>
      <c r="Q13" s="29">
        <v>5</v>
      </c>
      <c r="R13" s="29">
        <v>4</v>
      </c>
      <c r="S13" s="29">
        <v>3</v>
      </c>
      <c r="T13" s="29">
        <v>2</v>
      </c>
      <c r="U13" s="29">
        <v>3</v>
      </c>
      <c r="V13" s="29">
        <v>5</v>
      </c>
      <c r="W13" s="29">
        <v>4</v>
      </c>
      <c r="X13" s="29">
        <v>5</v>
      </c>
      <c r="Y13" s="29">
        <v>3</v>
      </c>
      <c r="Z13" s="29">
        <v>5</v>
      </c>
      <c r="AA13" s="29">
        <v>5</v>
      </c>
      <c r="AB13" s="29"/>
      <c r="AC13" s="29"/>
      <c r="AD13" s="29"/>
      <c r="AE13" s="29"/>
      <c r="AF13" s="29"/>
      <c r="AG13" s="30">
        <f t="shared" si="0"/>
        <v>101</v>
      </c>
      <c r="AH13" s="31">
        <f t="shared" si="1"/>
        <v>10201</v>
      </c>
    </row>
    <row r="14" spans="2:34" ht="27.75" customHeight="1">
      <c r="B14" s="28">
        <v>10</v>
      </c>
      <c r="C14" s="29">
        <v>2</v>
      </c>
      <c r="D14" s="29">
        <v>4</v>
      </c>
      <c r="E14" s="29">
        <v>3</v>
      </c>
      <c r="F14" s="29">
        <v>5</v>
      </c>
      <c r="G14" s="29">
        <v>3</v>
      </c>
      <c r="H14" s="29">
        <v>4</v>
      </c>
      <c r="I14" s="29">
        <v>5</v>
      </c>
      <c r="J14" s="29">
        <v>4</v>
      </c>
      <c r="K14" s="29">
        <v>3</v>
      </c>
      <c r="L14" s="29">
        <v>4</v>
      </c>
      <c r="M14" s="29">
        <v>3</v>
      </c>
      <c r="N14" s="29">
        <v>5</v>
      </c>
      <c r="O14" s="29">
        <v>4</v>
      </c>
      <c r="P14" s="29">
        <v>3</v>
      </c>
      <c r="Q14" s="29">
        <v>3</v>
      </c>
      <c r="R14" s="29">
        <v>5</v>
      </c>
      <c r="S14" s="29">
        <v>3</v>
      </c>
      <c r="T14" s="29">
        <v>5</v>
      </c>
      <c r="U14" s="29">
        <v>2</v>
      </c>
      <c r="V14" s="29">
        <v>5</v>
      </c>
      <c r="W14" s="29">
        <v>3</v>
      </c>
      <c r="X14" s="29">
        <v>4</v>
      </c>
      <c r="Y14" s="29">
        <v>3</v>
      </c>
      <c r="Z14" s="29">
        <v>5</v>
      </c>
      <c r="AA14" s="29">
        <v>4</v>
      </c>
      <c r="AB14" s="29"/>
      <c r="AC14" s="29"/>
      <c r="AD14" s="29"/>
      <c r="AE14" s="29"/>
      <c r="AF14" s="29"/>
      <c r="AG14" s="30">
        <f t="shared" si="0"/>
        <v>94</v>
      </c>
      <c r="AH14" s="31">
        <f t="shared" si="1"/>
        <v>8836</v>
      </c>
    </row>
    <row r="15" spans="2:34" ht="27.75" customHeight="1">
      <c r="B15" s="28">
        <v>11</v>
      </c>
      <c r="C15" s="29">
        <v>4</v>
      </c>
      <c r="D15" s="29">
        <v>5</v>
      </c>
      <c r="E15" s="29">
        <v>3</v>
      </c>
      <c r="F15" s="29">
        <v>5</v>
      </c>
      <c r="G15" s="29">
        <v>4</v>
      </c>
      <c r="H15" s="29">
        <v>3</v>
      </c>
      <c r="I15" s="29">
        <v>3</v>
      </c>
      <c r="J15" s="29">
        <v>5</v>
      </c>
      <c r="K15" s="29">
        <v>5</v>
      </c>
      <c r="L15" s="29">
        <v>3</v>
      </c>
      <c r="M15" s="29">
        <v>5</v>
      </c>
      <c r="N15" s="29">
        <v>4</v>
      </c>
      <c r="O15" s="29">
        <v>3</v>
      </c>
      <c r="P15" s="29">
        <v>5</v>
      </c>
      <c r="Q15" s="29">
        <v>4</v>
      </c>
      <c r="R15" s="29">
        <v>5</v>
      </c>
      <c r="S15" s="29">
        <v>3</v>
      </c>
      <c r="T15" s="29">
        <v>2</v>
      </c>
      <c r="U15" s="29">
        <v>2</v>
      </c>
      <c r="V15" s="29">
        <v>3</v>
      </c>
      <c r="W15" s="29">
        <v>5</v>
      </c>
      <c r="X15" s="29">
        <v>3</v>
      </c>
      <c r="Y15" s="29">
        <v>5</v>
      </c>
      <c r="Z15" s="29">
        <v>4</v>
      </c>
      <c r="AA15" s="29">
        <v>3</v>
      </c>
      <c r="AB15" s="29"/>
      <c r="AC15" s="29"/>
      <c r="AD15" s="29"/>
      <c r="AE15" s="29"/>
      <c r="AF15" s="29"/>
      <c r="AG15" s="30">
        <f t="shared" si="0"/>
        <v>96</v>
      </c>
      <c r="AH15" s="31">
        <f t="shared" si="1"/>
        <v>9216</v>
      </c>
    </row>
    <row r="16" spans="2:34" ht="27.75" customHeight="1">
      <c r="B16" s="28">
        <v>12</v>
      </c>
      <c r="C16" s="29">
        <v>3</v>
      </c>
      <c r="D16" s="29">
        <v>5</v>
      </c>
      <c r="E16" s="29">
        <v>4</v>
      </c>
      <c r="F16" s="29">
        <v>5</v>
      </c>
      <c r="G16" s="29">
        <v>3</v>
      </c>
      <c r="H16" s="29">
        <v>4</v>
      </c>
      <c r="I16" s="29">
        <v>5</v>
      </c>
      <c r="J16" s="29">
        <v>4</v>
      </c>
      <c r="K16" s="29">
        <v>5</v>
      </c>
      <c r="L16" s="29">
        <v>4</v>
      </c>
      <c r="M16" s="29">
        <v>4</v>
      </c>
      <c r="N16" s="29">
        <v>5</v>
      </c>
      <c r="O16" s="29">
        <v>3</v>
      </c>
      <c r="P16" s="29">
        <v>4</v>
      </c>
      <c r="Q16" s="29">
        <v>3</v>
      </c>
      <c r="R16" s="29">
        <v>5</v>
      </c>
      <c r="S16" s="29">
        <v>4</v>
      </c>
      <c r="T16" s="29">
        <v>5</v>
      </c>
      <c r="U16" s="29">
        <v>3</v>
      </c>
      <c r="V16" s="29">
        <v>4</v>
      </c>
      <c r="W16" s="29">
        <v>5</v>
      </c>
      <c r="X16" s="29">
        <v>4</v>
      </c>
      <c r="Y16" s="29">
        <v>4</v>
      </c>
      <c r="Z16" s="29">
        <v>5</v>
      </c>
      <c r="AA16" s="29">
        <v>3</v>
      </c>
      <c r="AB16" s="29"/>
      <c r="AC16" s="29"/>
      <c r="AD16" s="29"/>
      <c r="AE16" s="29"/>
      <c r="AF16" s="29"/>
      <c r="AG16" s="30">
        <f t="shared" si="0"/>
        <v>103</v>
      </c>
      <c r="AH16" s="31">
        <f t="shared" si="1"/>
        <v>10609</v>
      </c>
    </row>
    <row r="17" spans="2:34" ht="27.75" customHeight="1">
      <c r="B17" s="28">
        <v>13</v>
      </c>
      <c r="C17" s="29">
        <v>3</v>
      </c>
      <c r="D17" s="29">
        <v>5</v>
      </c>
      <c r="E17" s="29">
        <v>3</v>
      </c>
      <c r="F17" s="29">
        <v>4</v>
      </c>
      <c r="G17" s="29">
        <v>5</v>
      </c>
      <c r="H17" s="29">
        <v>3</v>
      </c>
      <c r="I17" s="29">
        <v>4</v>
      </c>
      <c r="J17" s="29">
        <v>5</v>
      </c>
      <c r="K17" s="29">
        <v>5</v>
      </c>
      <c r="L17" s="29">
        <v>3</v>
      </c>
      <c r="M17" s="29">
        <v>4</v>
      </c>
      <c r="N17" s="29">
        <v>4</v>
      </c>
      <c r="O17" s="29">
        <v>5</v>
      </c>
      <c r="P17" s="29">
        <v>3</v>
      </c>
      <c r="Q17" s="29">
        <v>4</v>
      </c>
      <c r="R17" s="29">
        <v>5</v>
      </c>
      <c r="S17" s="29">
        <v>3</v>
      </c>
      <c r="T17" s="29">
        <v>4</v>
      </c>
      <c r="U17" s="29">
        <v>2</v>
      </c>
      <c r="V17" s="29">
        <v>4</v>
      </c>
      <c r="W17" s="29">
        <v>5</v>
      </c>
      <c r="X17" s="29">
        <v>3</v>
      </c>
      <c r="Y17" s="29">
        <v>4</v>
      </c>
      <c r="Z17" s="29">
        <v>4</v>
      </c>
      <c r="AA17" s="29">
        <v>5</v>
      </c>
      <c r="AB17" s="29"/>
      <c r="AC17" s="29"/>
      <c r="AD17" s="29"/>
      <c r="AE17" s="29"/>
      <c r="AF17" s="29"/>
      <c r="AG17" s="30">
        <f t="shared" si="0"/>
        <v>99</v>
      </c>
      <c r="AH17" s="31">
        <f t="shared" si="1"/>
        <v>9801</v>
      </c>
    </row>
    <row r="18" spans="2:34" ht="27.75" customHeight="1">
      <c r="B18" s="28">
        <v>14</v>
      </c>
      <c r="C18" s="29">
        <v>4</v>
      </c>
      <c r="D18" s="29">
        <v>4</v>
      </c>
      <c r="E18" s="29">
        <v>3</v>
      </c>
      <c r="F18" s="29">
        <v>3</v>
      </c>
      <c r="G18" s="29">
        <v>5</v>
      </c>
      <c r="H18" s="29">
        <v>2</v>
      </c>
      <c r="I18" s="29">
        <v>4</v>
      </c>
      <c r="J18" s="29">
        <v>5</v>
      </c>
      <c r="K18" s="29">
        <v>5</v>
      </c>
      <c r="L18" s="29">
        <v>4</v>
      </c>
      <c r="M18" s="29">
        <v>5</v>
      </c>
      <c r="N18" s="29">
        <v>3</v>
      </c>
      <c r="O18" s="29">
        <v>5</v>
      </c>
      <c r="P18" s="29">
        <v>4</v>
      </c>
      <c r="Q18" s="29">
        <v>5</v>
      </c>
      <c r="R18" s="29">
        <v>3</v>
      </c>
      <c r="S18" s="29">
        <v>4</v>
      </c>
      <c r="T18" s="29">
        <v>4</v>
      </c>
      <c r="U18" s="29">
        <v>4</v>
      </c>
      <c r="V18" s="29">
        <v>3</v>
      </c>
      <c r="W18" s="29">
        <v>5</v>
      </c>
      <c r="X18" s="29">
        <v>4</v>
      </c>
      <c r="Y18" s="29">
        <v>5</v>
      </c>
      <c r="Z18" s="29">
        <v>3</v>
      </c>
      <c r="AA18" s="29">
        <v>5</v>
      </c>
      <c r="AB18" s="29"/>
      <c r="AC18" s="29"/>
      <c r="AD18" s="29"/>
      <c r="AE18" s="29"/>
      <c r="AF18" s="29"/>
      <c r="AG18" s="30">
        <f t="shared" si="0"/>
        <v>101</v>
      </c>
      <c r="AH18" s="31">
        <f t="shared" si="1"/>
        <v>10201</v>
      </c>
    </row>
    <row r="19" spans="2:34" ht="27.75" customHeight="1">
      <c r="B19" s="28">
        <v>15</v>
      </c>
      <c r="C19" s="29">
        <v>5</v>
      </c>
      <c r="D19" s="29">
        <v>3</v>
      </c>
      <c r="E19" s="29">
        <v>4</v>
      </c>
      <c r="F19" s="29">
        <v>3</v>
      </c>
      <c r="G19" s="29">
        <v>2</v>
      </c>
      <c r="H19" s="29">
        <v>4</v>
      </c>
      <c r="I19" s="29">
        <v>5</v>
      </c>
      <c r="J19" s="29">
        <v>3</v>
      </c>
      <c r="K19" s="29">
        <v>5</v>
      </c>
      <c r="L19" s="29">
        <v>2</v>
      </c>
      <c r="M19" s="29">
        <v>5</v>
      </c>
      <c r="N19" s="29">
        <v>3</v>
      </c>
      <c r="O19" s="29">
        <v>5</v>
      </c>
      <c r="P19" s="29">
        <v>4</v>
      </c>
      <c r="Q19" s="29">
        <v>5</v>
      </c>
      <c r="R19" s="29">
        <v>3</v>
      </c>
      <c r="S19" s="29">
        <v>5</v>
      </c>
      <c r="T19" s="29">
        <v>4</v>
      </c>
      <c r="U19" s="29">
        <v>5</v>
      </c>
      <c r="V19" s="29">
        <v>4</v>
      </c>
      <c r="W19" s="29">
        <v>5</v>
      </c>
      <c r="X19" s="29">
        <v>2</v>
      </c>
      <c r="Y19" s="29">
        <v>5</v>
      </c>
      <c r="Z19" s="29">
        <v>3</v>
      </c>
      <c r="AA19" s="29">
        <v>5</v>
      </c>
      <c r="AB19" s="29"/>
      <c r="AC19" s="29"/>
      <c r="AD19" s="29"/>
      <c r="AE19" s="29"/>
      <c r="AF19" s="29"/>
      <c r="AG19" s="30">
        <f t="shared" si="0"/>
        <v>99</v>
      </c>
      <c r="AH19" s="31">
        <f t="shared" si="1"/>
        <v>9801</v>
      </c>
    </row>
    <row r="20" spans="2:34" ht="27.75" customHeight="1">
      <c r="B20" s="28">
        <v>16</v>
      </c>
      <c r="C20" s="29">
        <v>4</v>
      </c>
      <c r="D20" s="29">
        <v>5</v>
      </c>
      <c r="E20" s="29">
        <v>5</v>
      </c>
      <c r="F20" s="29">
        <v>3</v>
      </c>
      <c r="G20" s="29">
        <v>4</v>
      </c>
      <c r="H20" s="29">
        <v>5</v>
      </c>
      <c r="I20" s="29">
        <v>3</v>
      </c>
      <c r="J20" s="29">
        <v>4</v>
      </c>
      <c r="K20" s="29">
        <v>3</v>
      </c>
      <c r="L20" s="29">
        <v>2</v>
      </c>
      <c r="M20" s="29">
        <v>4</v>
      </c>
      <c r="N20" s="29">
        <v>3</v>
      </c>
      <c r="O20" s="29">
        <v>2</v>
      </c>
      <c r="P20" s="29">
        <v>4</v>
      </c>
      <c r="Q20" s="29">
        <v>3</v>
      </c>
      <c r="R20" s="29">
        <v>5</v>
      </c>
      <c r="S20" s="29">
        <v>4</v>
      </c>
      <c r="T20" s="29">
        <v>4</v>
      </c>
      <c r="U20" s="29">
        <v>4</v>
      </c>
      <c r="V20" s="29">
        <v>4</v>
      </c>
      <c r="W20" s="29">
        <v>3</v>
      </c>
      <c r="X20" s="29">
        <v>2</v>
      </c>
      <c r="Y20" s="29">
        <v>4</v>
      </c>
      <c r="Z20" s="29">
        <v>3</v>
      </c>
      <c r="AA20" s="29">
        <v>2</v>
      </c>
      <c r="AB20" s="29"/>
      <c r="AC20" s="29"/>
      <c r="AD20" s="29"/>
      <c r="AE20" s="29"/>
      <c r="AF20" s="29"/>
      <c r="AG20" s="30">
        <f t="shared" si="0"/>
        <v>89</v>
      </c>
      <c r="AH20" s="31">
        <f t="shared" si="1"/>
        <v>7921</v>
      </c>
    </row>
    <row r="21" spans="2:34" ht="27.75" customHeight="1">
      <c r="B21" s="28">
        <v>17</v>
      </c>
      <c r="C21" s="29">
        <v>3</v>
      </c>
      <c r="D21" s="29">
        <v>5</v>
      </c>
      <c r="E21" s="29">
        <v>4</v>
      </c>
      <c r="F21" s="29">
        <v>5</v>
      </c>
      <c r="G21" s="29">
        <v>4</v>
      </c>
      <c r="H21" s="29">
        <v>3</v>
      </c>
      <c r="I21" s="29">
        <v>5</v>
      </c>
      <c r="J21" s="29">
        <v>4</v>
      </c>
      <c r="K21" s="29">
        <v>3</v>
      </c>
      <c r="L21" s="29">
        <v>4</v>
      </c>
      <c r="M21" s="29">
        <v>5</v>
      </c>
      <c r="N21" s="29">
        <v>4</v>
      </c>
      <c r="O21" s="29">
        <v>4</v>
      </c>
      <c r="P21" s="29">
        <v>5</v>
      </c>
      <c r="Q21" s="29">
        <v>4</v>
      </c>
      <c r="R21" s="29">
        <v>5</v>
      </c>
      <c r="S21" s="29">
        <v>4</v>
      </c>
      <c r="T21" s="29">
        <v>5</v>
      </c>
      <c r="U21" s="29">
        <v>3</v>
      </c>
      <c r="V21" s="29">
        <v>5</v>
      </c>
      <c r="W21" s="29">
        <v>3</v>
      </c>
      <c r="X21" s="29">
        <v>4</v>
      </c>
      <c r="Y21" s="29">
        <v>5</v>
      </c>
      <c r="Z21" s="29">
        <v>4</v>
      </c>
      <c r="AA21" s="29">
        <v>4</v>
      </c>
      <c r="AB21" s="29"/>
      <c r="AC21" s="29"/>
      <c r="AD21" s="29"/>
      <c r="AE21" s="29"/>
      <c r="AF21" s="29"/>
      <c r="AG21" s="30">
        <f t="shared" si="0"/>
        <v>104</v>
      </c>
      <c r="AH21" s="31">
        <f t="shared" si="1"/>
        <v>10816</v>
      </c>
    </row>
    <row r="22" spans="2:34" ht="27.75" customHeight="1">
      <c r="B22" s="28">
        <v>18</v>
      </c>
      <c r="C22" s="29">
        <v>4</v>
      </c>
      <c r="D22" s="29">
        <v>3</v>
      </c>
      <c r="E22" s="29">
        <v>5</v>
      </c>
      <c r="F22" s="29">
        <v>4</v>
      </c>
      <c r="G22" s="29">
        <v>3</v>
      </c>
      <c r="H22" s="29">
        <v>4</v>
      </c>
      <c r="I22" s="29">
        <v>5</v>
      </c>
      <c r="J22" s="29">
        <v>3</v>
      </c>
      <c r="K22" s="29">
        <v>3</v>
      </c>
      <c r="L22" s="29">
        <v>2</v>
      </c>
      <c r="M22" s="29">
        <v>4</v>
      </c>
      <c r="N22" s="29">
        <v>3</v>
      </c>
      <c r="O22" s="29">
        <v>5</v>
      </c>
      <c r="P22" s="29">
        <v>3</v>
      </c>
      <c r="Q22" s="29">
        <v>5</v>
      </c>
      <c r="R22" s="29">
        <v>4</v>
      </c>
      <c r="S22" s="29">
        <v>3</v>
      </c>
      <c r="T22" s="29">
        <v>5</v>
      </c>
      <c r="U22" s="29">
        <v>5</v>
      </c>
      <c r="V22" s="29">
        <v>4</v>
      </c>
      <c r="W22" s="29">
        <v>3</v>
      </c>
      <c r="X22" s="29">
        <v>2</v>
      </c>
      <c r="Y22" s="29">
        <v>4</v>
      </c>
      <c r="Z22" s="29">
        <v>3</v>
      </c>
      <c r="AA22" s="29">
        <v>5</v>
      </c>
      <c r="AB22" s="29"/>
      <c r="AC22" s="29"/>
      <c r="AD22" s="29"/>
      <c r="AE22" s="29"/>
      <c r="AF22" s="29"/>
      <c r="AG22" s="30">
        <f t="shared" si="0"/>
        <v>94</v>
      </c>
      <c r="AH22" s="31">
        <f t="shared" si="1"/>
        <v>8836</v>
      </c>
    </row>
    <row r="23" spans="2:34" ht="27.75" customHeight="1">
      <c r="B23" s="28">
        <v>19</v>
      </c>
      <c r="C23" s="29">
        <v>5</v>
      </c>
      <c r="D23" s="29">
        <v>3</v>
      </c>
      <c r="E23" s="29">
        <v>4</v>
      </c>
      <c r="F23" s="29">
        <v>3</v>
      </c>
      <c r="G23" s="29">
        <v>5</v>
      </c>
      <c r="H23" s="29">
        <v>5</v>
      </c>
      <c r="I23" s="29">
        <v>4</v>
      </c>
      <c r="J23" s="29">
        <v>2</v>
      </c>
      <c r="K23" s="29">
        <v>4</v>
      </c>
      <c r="L23" s="29">
        <v>5</v>
      </c>
      <c r="M23" s="29">
        <v>3</v>
      </c>
      <c r="N23" s="29">
        <v>5</v>
      </c>
      <c r="O23" s="29">
        <v>2</v>
      </c>
      <c r="P23" s="29">
        <v>4</v>
      </c>
      <c r="Q23" s="29">
        <v>3</v>
      </c>
      <c r="R23" s="29">
        <v>5</v>
      </c>
      <c r="S23" s="29">
        <v>4</v>
      </c>
      <c r="T23" s="29">
        <v>5</v>
      </c>
      <c r="U23" s="29">
        <v>3</v>
      </c>
      <c r="V23" s="29">
        <v>5</v>
      </c>
      <c r="W23" s="29">
        <v>4</v>
      </c>
      <c r="X23" s="29">
        <v>5</v>
      </c>
      <c r="Y23" s="29">
        <v>3</v>
      </c>
      <c r="Z23" s="29">
        <v>5</v>
      </c>
      <c r="AA23" s="29">
        <v>2</v>
      </c>
      <c r="AB23" s="29"/>
      <c r="AC23" s="29"/>
      <c r="AD23" s="29"/>
      <c r="AE23" s="29"/>
      <c r="AF23" s="29"/>
      <c r="AG23" s="30">
        <f t="shared" si="0"/>
        <v>98</v>
      </c>
      <c r="AH23" s="31">
        <f t="shared" si="1"/>
        <v>9604</v>
      </c>
    </row>
    <row r="24" spans="2:34" ht="27.75" customHeight="1">
      <c r="B24" s="28">
        <v>20</v>
      </c>
      <c r="C24" s="29">
        <v>4</v>
      </c>
      <c r="D24" s="29">
        <v>3</v>
      </c>
      <c r="E24" s="29">
        <v>5</v>
      </c>
      <c r="F24" s="29">
        <v>4</v>
      </c>
      <c r="G24" s="29">
        <v>5</v>
      </c>
      <c r="H24" s="29">
        <v>5</v>
      </c>
      <c r="I24" s="29">
        <v>4</v>
      </c>
      <c r="J24" s="29">
        <v>3</v>
      </c>
      <c r="K24" s="29">
        <v>4</v>
      </c>
      <c r="L24" s="29">
        <v>5</v>
      </c>
      <c r="M24" s="29">
        <v>4</v>
      </c>
      <c r="N24" s="29">
        <v>5</v>
      </c>
      <c r="O24" s="29">
        <v>4</v>
      </c>
      <c r="P24" s="29">
        <v>5</v>
      </c>
      <c r="Q24" s="29">
        <v>4</v>
      </c>
      <c r="R24" s="29">
        <v>4</v>
      </c>
      <c r="S24" s="29">
        <v>5</v>
      </c>
      <c r="T24" s="29">
        <v>3</v>
      </c>
      <c r="U24" s="29">
        <v>2</v>
      </c>
      <c r="V24" s="29">
        <v>5</v>
      </c>
      <c r="W24" s="29">
        <v>4</v>
      </c>
      <c r="X24" s="29">
        <v>5</v>
      </c>
      <c r="Y24" s="29">
        <v>4</v>
      </c>
      <c r="Z24" s="29">
        <v>5</v>
      </c>
      <c r="AA24" s="29">
        <v>4</v>
      </c>
      <c r="AB24" s="29"/>
      <c r="AC24" s="29"/>
      <c r="AD24" s="29"/>
      <c r="AE24" s="29"/>
      <c r="AF24" s="29"/>
      <c r="AG24" s="30">
        <f t="shared" si="0"/>
        <v>105</v>
      </c>
      <c r="AH24" s="31">
        <f t="shared" si="1"/>
        <v>11025</v>
      </c>
    </row>
    <row r="25" spans="2:34" ht="27.75" customHeight="1">
      <c r="B25" s="28">
        <v>21</v>
      </c>
      <c r="C25" s="29">
        <v>2</v>
      </c>
      <c r="D25" s="29">
        <v>5</v>
      </c>
      <c r="E25" s="29">
        <v>3</v>
      </c>
      <c r="F25" s="29">
        <v>5</v>
      </c>
      <c r="G25" s="29">
        <v>4</v>
      </c>
      <c r="H25" s="29">
        <v>5</v>
      </c>
      <c r="I25" s="29">
        <v>3</v>
      </c>
      <c r="J25" s="29">
        <v>5</v>
      </c>
      <c r="K25" s="29">
        <v>3</v>
      </c>
      <c r="L25" s="29">
        <v>4</v>
      </c>
      <c r="M25" s="29">
        <v>5</v>
      </c>
      <c r="N25" s="29">
        <v>4</v>
      </c>
      <c r="O25" s="29">
        <v>3</v>
      </c>
      <c r="P25" s="29">
        <v>5</v>
      </c>
      <c r="Q25" s="29">
        <v>4</v>
      </c>
      <c r="R25" s="29">
        <v>4</v>
      </c>
      <c r="S25" s="29">
        <v>5</v>
      </c>
      <c r="T25" s="29">
        <v>3</v>
      </c>
      <c r="U25" s="29">
        <v>4</v>
      </c>
      <c r="V25" s="29">
        <v>5</v>
      </c>
      <c r="W25" s="29">
        <v>3</v>
      </c>
      <c r="X25" s="29">
        <v>4</v>
      </c>
      <c r="Y25" s="29">
        <v>5</v>
      </c>
      <c r="Z25" s="29">
        <v>4</v>
      </c>
      <c r="AA25" s="29">
        <v>3</v>
      </c>
      <c r="AB25" s="29"/>
      <c r="AC25" s="29"/>
      <c r="AD25" s="29"/>
      <c r="AE25" s="29"/>
      <c r="AF25" s="29"/>
      <c r="AG25" s="30">
        <f t="shared" si="0"/>
        <v>100</v>
      </c>
      <c r="AH25" s="31">
        <f t="shared" si="1"/>
        <v>10000</v>
      </c>
    </row>
    <row r="26" spans="2:34" ht="27.75" customHeight="1">
      <c r="B26" s="28">
        <v>22</v>
      </c>
      <c r="C26" s="29">
        <v>5</v>
      </c>
      <c r="D26" s="29">
        <v>3</v>
      </c>
      <c r="E26" s="29">
        <v>4</v>
      </c>
      <c r="F26" s="29">
        <v>3</v>
      </c>
      <c r="G26" s="29">
        <v>5</v>
      </c>
      <c r="H26" s="29">
        <v>4</v>
      </c>
      <c r="I26" s="29">
        <v>5</v>
      </c>
      <c r="J26" s="29">
        <v>3</v>
      </c>
      <c r="K26" s="29">
        <v>5</v>
      </c>
      <c r="L26" s="29">
        <v>2</v>
      </c>
      <c r="M26" s="29">
        <v>5</v>
      </c>
      <c r="N26" s="29">
        <v>3</v>
      </c>
      <c r="O26" s="29">
        <v>5</v>
      </c>
      <c r="P26" s="29">
        <v>4</v>
      </c>
      <c r="Q26" s="29">
        <v>5</v>
      </c>
      <c r="R26" s="29">
        <v>3</v>
      </c>
      <c r="S26" s="29">
        <v>5</v>
      </c>
      <c r="T26" s="29">
        <v>4</v>
      </c>
      <c r="U26" s="29">
        <v>5</v>
      </c>
      <c r="V26" s="29">
        <v>4</v>
      </c>
      <c r="W26" s="29">
        <v>5</v>
      </c>
      <c r="X26" s="29">
        <v>2</v>
      </c>
      <c r="Y26" s="29">
        <v>5</v>
      </c>
      <c r="Z26" s="29">
        <v>3</v>
      </c>
      <c r="AA26" s="29">
        <v>5</v>
      </c>
      <c r="AB26" s="29"/>
      <c r="AC26" s="29"/>
      <c r="AD26" s="29"/>
      <c r="AE26" s="29"/>
      <c r="AF26" s="29"/>
      <c r="AG26" s="30">
        <f t="shared" si="0"/>
        <v>102</v>
      </c>
      <c r="AH26" s="31">
        <f t="shared" si="1"/>
        <v>10404</v>
      </c>
    </row>
    <row r="27" spans="2:34" ht="27.75" customHeight="1">
      <c r="B27" s="28">
        <v>23</v>
      </c>
      <c r="C27" s="29">
        <v>2</v>
      </c>
      <c r="D27" s="29">
        <v>5</v>
      </c>
      <c r="E27" s="29">
        <v>3</v>
      </c>
      <c r="F27" s="29">
        <v>5</v>
      </c>
      <c r="G27" s="29">
        <v>4</v>
      </c>
      <c r="H27" s="29">
        <v>5</v>
      </c>
      <c r="I27" s="29">
        <v>3</v>
      </c>
      <c r="J27" s="29">
        <v>5</v>
      </c>
      <c r="K27" s="29">
        <v>3</v>
      </c>
      <c r="L27" s="29">
        <v>4</v>
      </c>
      <c r="M27" s="29">
        <v>2</v>
      </c>
      <c r="N27" s="29">
        <v>4</v>
      </c>
      <c r="O27" s="29">
        <v>3</v>
      </c>
      <c r="P27" s="29">
        <v>2</v>
      </c>
      <c r="Q27" s="29">
        <v>4</v>
      </c>
      <c r="R27" s="29">
        <v>4</v>
      </c>
      <c r="S27" s="29">
        <v>2</v>
      </c>
      <c r="T27" s="29">
        <v>3</v>
      </c>
      <c r="U27" s="29">
        <v>4</v>
      </c>
      <c r="V27" s="29">
        <v>5</v>
      </c>
      <c r="W27" s="29">
        <v>3</v>
      </c>
      <c r="X27" s="29">
        <v>4</v>
      </c>
      <c r="Y27" s="29">
        <v>2</v>
      </c>
      <c r="Z27" s="29">
        <v>4</v>
      </c>
      <c r="AA27" s="29">
        <v>3</v>
      </c>
      <c r="AB27" s="29"/>
      <c r="AC27" s="29"/>
      <c r="AD27" s="29"/>
      <c r="AE27" s="29"/>
      <c r="AF27" s="29"/>
      <c r="AG27" s="30">
        <f t="shared" si="0"/>
        <v>88</v>
      </c>
      <c r="AH27" s="31">
        <f t="shared" si="1"/>
        <v>7744</v>
      </c>
    </row>
    <row r="28" spans="2:34" ht="27.75" customHeight="1">
      <c r="B28" s="28">
        <v>24</v>
      </c>
      <c r="C28" s="29">
        <v>3</v>
      </c>
      <c r="D28" s="29">
        <v>3</v>
      </c>
      <c r="E28" s="29">
        <v>3</v>
      </c>
      <c r="F28" s="29">
        <v>3</v>
      </c>
      <c r="G28" s="29">
        <v>3</v>
      </c>
      <c r="H28" s="29">
        <v>3</v>
      </c>
      <c r="I28" s="29">
        <v>5</v>
      </c>
      <c r="J28" s="29">
        <v>3</v>
      </c>
      <c r="K28" s="29">
        <v>3</v>
      </c>
      <c r="L28" s="29">
        <v>5</v>
      </c>
      <c r="M28" s="29">
        <v>3</v>
      </c>
      <c r="N28" s="29">
        <v>2</v>
      </c>
      <c r="O28" s="29">
        <v>3</v>
      </c>
      <c r="P28" s="29">
        <v>2</v>
      </c>
      <c r="Q28" s="29">
        <v>3</v>
      </c>
      <c r="R28" s="29">
        <v>3</v>
      </c>
      <c r="S28" s="29">
        <v>3</v>
      </c>
      <c r="T28" s="29">
        <v>5</v>
      </c>
      <c r="U28" s="29">
        <v>5</v>
      </c>
      <c r="V28" s="29">
        <v>3</v>
      </c>
      <c r="W28" s="29">
        <v>3</v>
      </c>
      <c r="X28" s="29">
        <v>5</v>
      </c>
      <c r="Y28" s="29">
        <v>3</v>
      </c>
      <c r="Z28" s="29">
        <v>2</v>
      </c>
      <c r="AA28" s="29">
        <v>3</v>
      </c>
      <c r="AB28" s="29"/>
      <c r="AC28" s="29"/>
      <c r="AD28" s="29"/>
      <c r="AE28" s="29"/>
      <c r="AF28" s="29"/>
      <c r="AG28" s="30">
        <f t="shared" si="0"/>
        <v>82</v>
      </c>
      <c r="AH28" s="31">
        <f t="shared" si="1"/>
        <v>6724</v>
      </c>
    </row>
    <row r="29" spans="2:34" ht="27.75" customHeight="1">
      <c r="B29" s="28">
        <v>25</v>
      </c>
      <c r="C29" s="29">
        <v>5</v>
      </c>
      <c r="D29" s="29">
        <v>3</v>
      </c>
      <c r="E29" s="29">
        <v>4</v>
      </c>
      <c r="F29" s="29">
        <v>3</v>
      </c>
      <c r="G29" s="29">
        <v>5</v>
      </c>
      <c r="H29" s="29">
        <v>4</v>
      </c>
      <c r="I29" s="29">
        <v>2</v>
      </c>
      <c r="J29" s="29">
        <v>3</v>
      </c>
      <c r="K29" s="29">
        <v>5</v>
      </c>
      <c r="L29" s="29">
        <v>3</v>
      </c>
      <c r="M29" s="29">
        <v>5</v>
      </c>
      <c r="N29" s="29">
        <v>3</v>
      </c>
      <c r="O29" s="29">
        <v>5</v>
      </c>
      <c r="P29" s="29">
        <v>2</v>
      </c>
      <c r="Q29" s="29">
        <v>5</v>
      </c>
      <c r="R29" s="29">
        <v>3</v>
      </c>
      <c r="S29" s="29">
        <v>5</v>
      </c>
      <c r="T29" s="29">
        <v>4</v>
      </c>
      <c r="U29" s="29">
        <v>2</v>
      </c>
      <c r="V29" s="29">
        <v>4</v>
      </c>
      <c r="W29" s="29">
        <v>5</v>
      </c>
      <c r="X29" s="29">
        <v>3</v>
      </c>
      <c r="Y29" s="29">
        <v>5</v>
      </c>
      <c r="Z29" s="29">
        <v>3</v>
      </c>
      <c r="AA29" s="29">
        <v>5</v>
      </c>
      <c r="AB29" s="29"/>
      <c r="AC29" s="29"/>
      <c r="AD29" s="29"/>
      <c r="AE29" s="29"/>
      <c r="AF29" s="29"/>
      <c r="AG29" s="30">
        <f t="shared" si="0"/>
        <v>96</v>
      </c>
      <c r="AH29" s="31">
        <f t="shared" si="1"/>
        <v>9216</v>
      </c>
    </row>
    <row r="30" spans="2:34" ht="27.75" customHeight="1">
      <c r="B30" s="28">
        <v>26</v>
      </c>
      <c r="C30" s="29">
        <v>4</v>
      </c>
      <c r="D30" s="29">
        <v>5</v>
      </c>
      <c r="E30" s="29">
        <v>4</v>
      </c>
      <c r="F30" s="29">
        <v>2</v>
      </c>
      <c r="G30" s="29">
        <v>2</v>
      </c>
      <c r="H30" s="29">
        <v>2</v>
      </c>
      <c r="I30" s="29">
        <v>4</v>
      </c>
      <c r="J30" s="29">
        <v>4</v>
      </c>
      <c r="K30" s="29">
        <v>5</v>
      </c>
      <c r="L30" s="29">
        <v>4</v>
      </c>
      <c r="M30" s="29">
        <v>2</v>
      </c>
      <c r="N30" s="29">
        <v>2</v>
      </c>
      <c r="O30" s="29">
        <v>2</v>
      </c>
      <c r="P30" s="29">
        <v>5</v>
      </c>
      <c r="Q30" s="29">
        <v>2</v>
      </c>
      <c r="R30" s="29">
        <v>4</v>
      </c>
      <c r="S30" s="29">
        <v>4</v>
      </c>
      <c r="T30" s="29">
        <v>4</v>
      </c>
      <c r="U30" s="29">
        <v>4</v>
      </c>
      <c r="V30" s="29">
        <v>2</v>
      </c>
      <c r="W30" s="29">
        <v>5</v>
      </c>
      <c r="X30" s="29">
        <v>4</v>
      </c>
      <c r="Y30" s="29">
        <v>2</v>
      </c>
      <c r="Z30" s="29">
        <v>2</v>
      </c>
      <c r="AA30" s="29">
        <v>2</v>
      </c>
      <c r="AB30" s="29"/>
      <c r="AC30" s="29"/>
      <c r="AD30" s="29"/>
      <c r="AE30" s="29"/>
      <c r="AF30" s="29"/>
      <c r="AG30" s="30">
        <f t="shared" si="0"/>
        <v>82</v>
      </c>
      <c r="AH30" s="31">
        <f t="shared" si="1"/>
        <v>6724</v>
      </c>
    </row>
    <row r="31" spans="2:34" ht="27.75" customHeight="1">
      <c r="B31" s="28">
        <v>27</v>
      </c>
      <c r="C31" s="29">
        <v>4</v>
      </c>
      <c r="D31" s="29">
        <v>5</v>
      </c>
      <c r="E31" s="29">
        <v>3</v>
      </c>
      <c r="F31" s="29">
        <v>3</v>
      </c>
      <c r="G31" s="29">
        <v>4</v>
      </c>
      <c r="H31" s="29">
        <v>5</v>
      </c>
      <c r="I31" s="29">
        <v>3</v>
      </c>
      <c r="J31" s="29">
        <v>2</v>
      </c>
      <c r="K31" s="29">
        <v>3</v>
      </c>
      <c r="L31" s="29">
        <v>2</v>
      </c>
      <c r="M31" s="29">
        <v>5</v>
      </c>
      <c r="N31" s="29">
        <v>4</v>
      </c>
      <c r="O31" s="29">
        <v>3</v>
      </c>
      <c r="P31" s="29">
        <v>5</v>
      </c>
      <c r="Q31" s="29">
        <v>4</v>
      </c>
      <c r="R31" s="29">
        <v>2</v>
      </c>
      <c r="S31" s="29">
        <v>2</v>
      </c>
      <c r="T31" s="29">
        <v>3</v>
      </c>
      <c r="U31" s="29">
        <v>2</v>
      </c>
      <c r="V31" s="29">
        <v>3</v>
      </c>
      <c r="W31" s="29">
        <v>3</v>
      </c>
      <c r="X31" s="29">
        <v>2</v>
      </c>
      <c r="Y31" s="29">
        <v>5</v>
      </c>
      <c r="Z31" s="29">
        <v>4</v>
      </c>
      <c r="AA31" s="29">
        <v>3</v>
      </c>
      <c r="AB31" s="29"/>
      <c r="AC31" s="29"/>
      <c r="AD31" s="29"/>
      <c r="AE31" s="29"/>
      <c r="AF31" s="29"/>
      <c r="AG31" s="30">
        <f t="shared" si="0"/>
        <v>84</v>
      </c>
      <c r="AH31" s="31">
        <f t="shared" si="1"/>
        <v>7056</v>
      </c>
    </row>
    <row r="32" spans="2:34" ht="27.75" customHeight="1">
      <c r="B32" s="28">
        <v>28</v>
      </c>
      <c r="C32" s="29">
        <v>5</v>
      </c>
      <c r="D32" s="29">
        <v>3</v>
      </c>
      <c r="E32" s="29">
        <v>4</v>
      </c>
      <c r="F32" s="29">
        <v>3</v>
      </c>
      <c r="G32" s="29">
        <v>2</v>
      </c>
      <c r="H32" s="29">
        <v>4</v>
      </c>
      <c r="I32" s="29">
        <v>2</v>
      </c>
      <c r="J32" s="29">
        <v>3</v>
      </c>
      <c r="K32" s="29">
        <v>5</v>
      </c>
      <c r="L32" s="29">
        <v>3</v>
      </c>
      <c r="M32" s="29">
        <v>5</v>
      </c>
      <c r="N32" s="29">
        <v>3</v>
      </c>
      <c r="O32" s="29">
        <v>2</v>
      </c>
      <c r="P32" s="29">
        <v>4</v>
      </c>
      <c r="Q32" s="29">
        <v>5</v>
      </c>
      <c r="R32" s="29">
        <v>3</v>
      </c>
      <c r="S32" s="29">
        <v>5</v>
      </c>
      <c r="T32" s="29">
        <v>2</v>
      </c>
      <c r="U32" s="29">
        <v>5</v>
      </c>
      <c r="V32" s="29">
        <v>4</v>
      </c>
      <c r="W32" s="29">
        <v>5</v>
      </c>
      <c r="X32" s="29">
        <v>3</v>
      </c>
      <c r="Y32" s="29">
        <v>5</v>
      </c>
      <c r="Z32" s="29">
        <v>3</v>
      </c>
      <c r="AA32" s="29">
        <v>2</v>
      </c>
      <c r="AB32" s="29"/>
      <c r="AC32" s="29"/>
      <c r="AD32" s="29"/>
      <c r="AE32" s="29"/>
      <c r="AF32" s="29"/>
      <c r="AG32" s="30">
        <f t="shared" si="0"/>
        <v>90</v>
      </c>
      <c r="AH32" s="31">
        <f t="shared" si="1"/>
        <v>8100</v>
      </c>
    </row>
    <row r="33" spans="2:34" ht="27.75" customHeight="1">
      <c r="B33" s="28">
        <v>29</v>
      </c>
      <c r="C33" s="29">
        <v>5</v>
      </c>
      <c r="D33" s="29">
        <v>3</v>
      </c>
      <c r="E33" s="29">
        <v>5</v>
      </c>
      <c r="F33" s="29">
        <v>4</v>
      </c>
      <c r="G33" s="29">
        <v>5</v>
      </c>
      <c r="H33" s="29">
        <v>3</v>
      </c>
      <c r="I33" s="29">
        <v>5</v>
      </c>
      <c r="J33" s="29">
        <v>3</v>
      </c>
      <c r="K33" s="29">
        <v>4</v>
      </c>
      <c r="L33" s="29">
        <v>2</v>
      </c>
      <c r="M33" s="29">
        <v>5</v>
      </c>
      <c r="N33" s="29">
        <v>2</v>
      </c>
      <c r="O33" s="29">
        <v>5</v>
      </c>
      <c r="P33" s="29">
        <v>2</v>
      </c>
      <c r="Q33" s="29">
        <v>3</v>
      </c>
      <c r="R33" s="29">
        <v>5</v>
      </c>
      <c r="S33" s="29">
        <v>2</v>
      </c>
      <c r="T33" s="29">
        <v>5</v>
      </c>
      <c r="U33" s="29">
        <v>2</v>
      </c>
      <c r="V33" s="29">
        <v>5</v>
      </c>
      <c r="W33" s="29">
        <v>4</v>
      </c>
      <c r="X33" s="29">
        <v>2</v>
      </c>
      <c r="Y33" s="29">
        <v>5</v>
      </c>
      <c r="Z33" s="29">
        <v>2</v>
      </c>
      <c r="AA33" s="29">
        <v>5</v>
      </c>
      <c r="AB33" s="29"/>
      <c r="AC33" s="29"/>
      <c r="AD33" s="29"/>
      <c r="AE33" s="29"/>
      <c r="AF33" s="29"/>
      <c r="AG33" s="30">
        <f t="shared" si="0"/>
        <v>93</v>
      </c>
      <c r="AH33" s="31">
        <f t="shared" si="1"/>
        <v>8649</v>
      </c>
    </row>
    <row r="34" spans="2:34" ht="27.75" customHeight="1">
      <c r="B34" s="28">
        <v>30</v>
      </c>
      <c r="C34" s="29">
        <v>5</v>
      </c>
      <c r="D34" s="29">
        <v>3</v>
      </c>
      <c r="E34" s="29">
        <v>4</v>
      </c>
      <c r="F34" s="29">
        <v>3</v>
      </c>
      <c r="G34" s="29">
        <v>2</v>
      </c>
      <c r="H34" s="29">
        <v>4</v>
      </c>
      <c r="I34" s="29">
        <v>5</v>
      </c>
      <c r="J34" s="29">
        <v>3</v>
      </c>
      <c r="K34" s="29">
        <v>5</v>
      </c>
      <c r="L34" s="29">
        <v>3</v>
      </c>
      <c r="M34" s="29">
        <v>2</v>
      </c>
      <c r="N34" s="29">
        <v>3</v>
      </c>
      <c r="O34" s="29">
        <v>5</v>
      </c>
      <c r="P34" s="29">
        <v>4</v>
      </c>
      <c r="Q34" s="29">
        <v>5</v>
      </c>
      <c r="R34" s="29">
        <v>2</v>
      </c>
      <c r="S34" s="29">
        <v>2</v>
      </c>
      <c r="T34" s="29">
        <v>4</v>
      </c>
      <c r="U34" s="29">
        <v>5</v>
      </c>
      <c r="V34" s="29">
        <v>4</v>
      </c>
      <c r="W34" s="29">
        <v>5</v>
      </c>
      <c r="X34" s="29">
        <v>3</v>
      </c>
      <c r="Y34" s="29">
        <v>2</v>
      </c>
      <c r="Z34" s="29">
        <v>3</v>
      </c>
      <c r="AA34" s="29">
        <v>5</v>
      </c>
      <c r="AB34" s="29"/>
      <c r="AC34" s="29"/>
      <c r="AD34" s="29"/>
      <c r="AE34" s="29"/>
      <c r="AF34" s="29"/>
      <c r="AG34" s="30">
        <f t="shared" si="0"/>
        <v>91</v>
      </c>
      <c r="AH34" s="31">
        <f t="shared" si="1"/>
        <v>8281</v>
      </c>
    </row>
    <row r="35" spans="2:34" ht="27.75" customHeight="1">
      <c r="B35" s="28">
        <v>31</v>
      </c>
      <c r="C35" s="29">
        <v>2</v>
      </c>
      <c r="D35" s="29">
        <v>5</v>
      </c>
      <c r="E35" s="29">
        <v>2</v>
      </c>
      <c r="F35" s="29">
        <v>2</v>
      </c>
      <c r="G35" s="29">
        <v>4</v>
      </c>
      <c r="H35" s="29">
        <v>5</v>
      </c>
      <c r="I35" s="29">
        <v>3</v>
      </c>
      <c r="J35" s="29">
        <v>5</v>
      </c>
      <c r="K35" s="29">
        <v>3</v>
      </c>
      <c r="L35" s="29">
        <v>4</v>
      </c>
      <c r="M35" s="29">
        <v>5</v>
      </c>
      <c r="N35" s="29">
        <v>4</v>
      </c>
      <c r="O35" s="29">
        <v>3</v>
      </c>
      <c r="P35" s="29">
        <v>2</v>
      </c>
      <c r="Q35" s="29">
        <v>4</v>
      </c>
      <c r="R35" s="29">
        <v>4</v>
      </c>
      <c r="S35" s="29">
        <v>2</v>
      </c>
      <c r="T35" s="29">
        <v>3</v>
      </c>
      <c r="U35" s="29">
        <v>4</v>
      </c>
      <c r="V35" s="29">
        <v>5</v>
      </c>
      <c r="W35" s="29">
        <v>3</v>
      </c>
      <c r="X35" s="29">
        <v>4</v>
      </c>
      <c r="Y35" s="29">
        <v>5</v>
      </c>
      <c r="Z35" s="29">
        <v>4</v>
      </c>
      <c r="AA35" s="29">
        <v>3</v>
      </c>
      <c r="AB35" s="29"/>
      <c r="AC35" s="29"/>
      <c r="AD35" s="29"/>
      <c r="AE35" s="29"/>
      <c r="AF35" s="29"/>
      <c r="AG35" s="30">
        <f t="shared" si="0"/>
        <v>90</v>
      </c>
      <c r="AH35" s="31">
        <f t="shared" si="1"/>
        <v>8100</v>
      </c>
    </row>
    <row r="36" spans="2:34" ht="27.75" customHeight="1">
      <c r="B36" s="28">
        <v>32</v>
      </c>
      <c r="C36" s="29">
        <v>5</v>
      </c>
      <c r="D36" s="29">
        <v>2</v>
      </c>
      <c r="E36" s="29">
        <v>5</v>
      </c>
      <c r="F36" s="29">
        <v>3</v>
      </c>
      <c r="G36" s="29">
        <v>5</v>
      </c>
      <c r="H36" s="29">
        <v>5</v>
      </c>
      <c r="I36" s="29">
        <v>2</v>
      </c>
      <c r="J36" s="29">
        <v>3</v>
      </c>
      <c r="K36" s="29">
        <v>5</v>
      </c>
      <c r="L36" s="29">
        <v>4</v>
      </c>
      <c r="M36" s="29">
        <v>5</v>
      </c>
      <c r="N36" s="29">
        <v>5</v>
      </c>
      <c r="O36" s="29">
        <v>2</v>
      </c>
      <c r="P36" s="29">
        <v>4</v>
      </c>
      <c r="Q36" s="29">
        <v>2</v>
      </c>
      <c r="R36" s="29">
        <v>2</v>
      </c>
      <c r="S36" s="29">
        <v>5</v>
      </c>
      <c r="T36" s="29">
        <v>5</v>
      </c>
      <c r="U36" s="29">
        <v>4</v>
      </c>
      <c r="V36" s="29">
        <v>2</v>
      </c>
      <c r="W36" s="29">
        <v>5</v>
      </c>
      <c r="X36" s="29">
        <v>4</v>
      </c>
      <c r="Y36" s="29">
        <v>5</v>
      </c>
      <c r="Z36" s="29">
        <v>5</v>
      </c>
      <c r="AA36" s="29">
        <v>2</v>
      </c>
      <c r="AB36" s="29"/>
      <c r="AC36" s="29"/>
      <c r="AD36" s="29"/>
      <c r="AE36" s="29"/>
      <c r="AF36" s="29"/>
      <c r="AG36" s="30">
        <f t="shared" si="0"/>
        <v>96</v>
      </c>
      <c r="AH36" s="31">
        <f t="shared" si="1"/>
        <v>9216</v>
      </c>
    </row>
    <row r="37" spans="2:34" ht="27.75" customHeight="1">
      <c r="B37" s="28">
        <v>33</v>
      </c>
      <c r="C37" s="29">
        <v>3</v>
      </c>
      <c r="D37" s="29">
        <v>4</v>
      </c>
      <c r="E37" s="29">
        <v>5</v>
      </c>
      <c r="F37" s="29">
        <v>3</v>
      </c>
      <c r="G37" s="29">
        <v>4</v>
      </c>
      <c r="H37" s="29">
        <v>3</v>
      </c>
      <c r="I37" s="29">
        <v>2</v>
      </c>
      <c r="J37" s="29">
        <v>4</v>
      </c>
      <c r="K37" s="29">
        <v>3</v>
      </c>
      <c r="L37" s="29">
        <v>2</v>
      </c>
      <c r="M37" s="29">
        <v>5</v>
      </c>
      <c r="N37" s="29">
        <v>3</v>
      </c>
      <c r="O37" s="29">
        <v>4</v>
      </c>
      <c r="P37" s="29">
        <v>3</v>
      </c>
      <c r="Q37" s="29">
        <v>4</v>
      </c>
      <c r="R37" s="29">
        <v>3</v>
      </c>
      <c r="S37" s="29">
        <v>5</v>
      </c>
      <c r="T37" s="29">
        <v>4</v>
      </c>
      <c r="U37" s="29">
        <v>2</v>
      </c>
      <c r="V37" s="29">
        <v>2</v>
      </c>
      <c r="W37" s="29">
        <v>3</v>
      </c>
      <c r="X37" s="29">
        <v>2</v>
      </c>
      <c r="Y37" s="29">
        <v>5</v>
      </c>
      <c r="Z37" s="29">
        <v>3</v>
      </c>
      <c r="AA37" s="29">
        <v>4</v>
      </c>
      <c r="AB37" s="29"/>
      <c r="AC37" s="29"/>
      <c r="AD37" s="29"/>
      <c r="AE37" s="29"/>
      <c r="AF37" s="29"/>
      <c r="AG37" s="30">
        <f t="shared" si="0"/>
        <v>85</v>
      </c>
      <c r="AH37" s="31">
        <f>AG37^2</f>
        <v>7225</v>
      </c>
    </row>
    <row r="38" spans="2:34" ht="27.75" customHeight="1">
      <c r="B38" s="28">
        <v>34</v>
      </c>
      <c r="C38" s="29">
        <v>2</v>
      </c>
      <c r="D38" s="29">
        <v>3</v>
      </c>
      <c r="E38" s="29">
        <v>2</v>
      </c>
      <c r="F38" s="29">
        <v>2</v>
      </c>
      <c r="G38" s="29">
        <v>2</v>
      </c>
      <c r="H38" s="29">
        <v>2</v>
      </c>
      <c r="I38" s="29">
        <v>5</v>
      </c>
      <c r="J38" s="29">
        <v>3</v>
      </c>
      <c r="K38" s="29">
        <v>3</v>
      </c>
      <c r="L38" s="29">
        <v>3</v>
      </c>
      <c r="M38" s="29">
        <v>2</v>
      </c>
      <c r="N38" s="29">
        <v>3</v>
      </c>
      <c r="O38" s="29">
        <v>4</v>
      </c>
      <c r="P38" s="29">
        <v>5</v>
      </c>
      <c r="Q38" s="29">
        <v>3</v>
      </c>
      <c r="R38" s="29">
        <v>5</v>
      </c>
      <c r="S38" s="29">
        <v>4</v>
      </c>
      <c r="T38" s="29">
        <v>2</v>
      </c>
      <c r="U38" s="29">
        <v>4</v>
      </c>
      <c r="V38" s="29">
        <v>2</v>
      </c>
      <c r="W38" s="29">
        <v>3</v>
      </c>
      <c r="X38" s="29">
        <v>3</v>
      </c>
      <c r="Y38" s="29">
        <v>2</v>
      </c>
      <c r="Z38" s="29">
        <v>3</v>
      </c>
      <c r="AA38" s="29">
        <v>4</v>
      </c>
      <c r="AB38" s="29"/>
      <c r="AC38" s="29"/>
      <c r="AD38" s="29"/>
      <c r="AE38" s="29"/>
      <c r="AF38" s="29"/>
      <c r="AG38" s="30">
        <f t="shared" si="0"/>
        <v>76</v>
      </c>
      <c r="AH38" s="31">
        <f t="shared" si="1"/>
        <v>5776</v>
      </c>
    </row>
    <row r="39" spans="2:34" ht="27.75" customHeight="1">
      <c r="B39" s="28">
        <v>35</v>
      </c>
      <c r="C39" s="29">
        <v>5</v>
      </c>
      <c r="D39" s="29">
        <v>5</v>
      </c>
      <c r="E39" s="29">
        <v>5</v>
      </c>
      <c r="F39" s="29">
        <v>3</v>
      </c>
      <c r="G39" s="29">
        <v>5</v>
      </c>
      <c r="H39" s="29">
        <v>5</v>
      </c>
      <c r="I39" s="29">
        <v>4</v>
      </c>
      <c r="J39" s="29">
        <v>3</v>
      </c>
      <c r="K39" s="29">
        <v>5</v>
      </c>
      <c r="L39" s="29">
        <v>4</v>
      </c>
      <c r="M39" s="29">
        <v>3</v>
      </c>
      <c r="N39" s="29">
        <v>5</v>
      </c>
      <c r="O39" s="29">
        <v>5</v>
      </c>
      <c r="P39" s="29">
        <v>4</v>
      </c>
      <c r="Q39" s="29">
        <v>5</v>
      </c>
      <c r="R39" s="29">
        <v>4</v>
      </c>
      <c r="S39" s="29">
        <v>5</v>
      </c>
      <c r="T39" s="29">
        <v>5</v>
      </c>
      <c r="U39" s="29">
        <v>4</v>
      </c>
      <c r="V39" s="29">
        <v>5</v>
      </c>
      <c r="W39" s="29">
        <v>5</v>
      </c>
      <c r="X39" s="29">
        <v>4</v>
      </c>
      <c r="Y39" s="29">
        <v>3</v>
      </c>
      <c r="Z39" s="29">
        <v>5</v>
      </c>
      <c r="AA39" s="29">
        <v>5</v>
      </c>
      <c r="AB39" s="29"/>
      <c r="AC39" s="29"/>
      <c r="AD39" s="29"/>
      <c r="AE39" s="29"/>
      <c r="AF39" s="29"/>
      <c r="AG39" s="30">
        <f t="shared" ref="AG39:AG54" si="2">SUM(C39:AF39)</f>
        <v>111</v>
      </c>
      <c r="AH39" s="31">
        <f t="shared" ref="AH39:AH54" si="3">AG39^2</f>
        <v>12321</v>
      </c>
    </row>
    <row r="40" spans="2:34" ht="27.75" customHeight="1">
      <c r="B40" s="28">
        <v>36</v>
      </c>
      <c r="C40" s="29">
        <v>2</v>
      </c>
      <c r="D40" s="29">
        <v>4</v>
      </c>
      <c r="E40" s="29">
        <v>2</v>
      </c>
      <c r="F40" s="29">
        <v>3</v>
      </c>
      <c r="G40" s="29">
        <v>4</v>
      </c>
      <c r="H40" s="29">
        <v>3</v>
      </c>
      <c r="I40" s="29">
        <v>5</v>
      </c>
      <c r="J40" s="29">
        <v>4</v>
      </c>
      <c r="K40" s="29">
        <v>3</v>
      </c>
      <c r="L40" s="29">
        <v>4</v>
      </c>
      <c r="M40" s="29">
        <v>4</v>
      </c>
      <c r="N40" s="29">
        <v>3</v>
      </c>
      <c r="O40" s="29">
        <v>4</v>
      </c>
      <c r="P40" s="29">
        <v>3</v>
      </c>
      <c r="Q40" s="29">
        <v>4</v>
      </c>
      <c r="R40" s="29">
        <v>3</v>
      </c>
      <c r="S40" s="29">
        <v>5</v>
      </c>
      <c r="T40" s="29">
        <v>4</v>
      </c>
      <c r="U40" s="29">
        <v>3</v>
      </c>
      <c r="V40" s="29">
        <v>5</v>
      </c>
      <c r="W40" s="29">
        <v>3</v>
      </c>
      <c r="X40" s="29">
        <v>4</v>
      </c>
      <c r="Y40" s="29">
        <v>4</v>
      </c>
      <c r="Z40" s="29">
        <v>3</v>
      </c>
      <c r="AA40" s="29">
        <v>4</v>
      </c>
      <c r="AB40" s="29"/>
      <c r="AC40" s="29"/>
      <c r="AD40" s="29"/>
      <c r="AE40" s="29"/>
      <c r="AF40" s="29"/>
      <c r="AG40" s="30">
        <f t="shared" si="2"/>
        <v>90</v>
      </c>
      <c r="AH40" s="31">
        <f t="shared" si="3"/>
        <v>8100</v>
      </c>
    </row>
    <row r="41" spans="2:34" ht="27.75" customHeight="1">
      <c r="B41" s="28">
        <v>37</v>
      </c>
      <c r="C41" s="29">
        <v>5</v>
      </c>
      <c r="D41" s="29">
        <v>3</v>
      </c>
      <c r="E41" s="29">
        <v>4</v>
      </c>
      <c r="F41" s="29">
        <v>5</v>
      </c>
      <c r="G41" s="29">
        <v>4</v>
      </c>
      <c r="H41" s="29">
        <v>3</v>
      </c>
      <c r="I41" s="29">
        <v>5</v>
      </c>
      <c r="J41" s="29">
        <v>3</v>
      </c>
      <c r="K41" s="29">
        <v>3</v>
      </c>
      <c r="L41" s="29">
        <v>3</v>
      </c>
      <c r="M41" s="29">
        <v>5</v>
      </c>
      <c r="N41" s="29">
        <v>3</v>
      </c>
      <c r="O41" s="29">
        <v>4</v>
      </c>
      <c r="P41" s="29">
        <v>5</v>
      </c>
      <c r="Q41" s="29">
        <v>3</v>
      </c>
      <c r="R41" s="29">
        <v>5</v>
      </c>
      <c r="S41" s="29">
        <v>4</v>
      </c>
      <c r="T41" s="29">
        <v>5</v>
      </c>
      <c r="U41" s="29">
        <v>4</v>
      </c>
      <c r="V41" s="29">
        <v>5</v>
      </c>
      <c r="W41" s="29">
        <v>3</v>
      </c>
      <c r="X41" s="29">
        <v>3</v>
      </c>
      <c r="Y41" s="29">
        <v>5</v>
      </c>
      <c r="Z41" s="29">
        <v>3</v>
      </c>
      <c r="AA41" s="29">
        <v>4</v>
      </c>
      <c r="AB41" s="29"/>
      <c r="AC41" s="29"/>
      <c r="AD41" s="29"/>
      <c r="AE41" s="29"/>
      <c r="AF41" s="29"/>
      <c r="AG41" s="30">
        <f t="shared" si="2"/>
        <v>99</v>
      </c>
      <c r="AH41" s="31">
        <f t="shared" si="3"/>
        <v>9801</v>
      </c>
    </row>
    <row r="42" spans="2:34" ht="27.75" customHeight="1">
      <c r="B42" s="28">
        <v>38</v>
      </c>
      <c r="C42" s="29">
        <v>2</v>
      </c>
      <c r="D42" s="29">
        <v>5</v>
      </c>
      <c r="E42" s="29">
        <v>5</v>
      </c>
      <c r="F42" s="29">
        <v>5</v>
      </c>
      <c r="G42" s="29">
        <v>4</v>
      </c>
      <c r="H42" s="29">
        <v>5</v>
      </c>
      <c r="I42" s="29">
        <v>5</v>
      </c>
      <c r="J42" s="29">
        <v>5</v>
      </c>
      <c r="K42" s="29">
        <v>5</v>
      </c>
      <c r="L42" s="29">
        <v>4</v>
      </c>
      <c r="M42" s="29">
        <v>5</v>
      </c>
      <c r="N42" s="29">
        <v>4</v>
      </c>
      <c r="O42" s="29">
        <v>3</v>
      </c>
      <c r="P42" s="29">
        <v>5</v>
      </c>
      <c r="Q42" s="29">
        <v>5</v>
      </c>
      <c r="R42" s="29">
        <v>4</v>
      </c>
      <c r="S42" s="29">
        <v>5</v>
      </c>
      <c r="T42" s="29">
        <v>3</v>
      </c>
      <c r="U42" s="29">
        <v>4</v>
      </c>
      <c r="V42" s="29">
        <v>5</v>
      </c>
      <c r="W42" s="29">
        <v>5</v>
      </c>
      <c r="X42" s="29">
        <v>4</v>
      </c>
      <c r="Y42" s="29">
        <v>5</v>
      </c>
      <c r="Z42" s="29">
        <v>4</v>
      </c>
      <c r="AA42" s="29">
        <v>3</v>
      </c>
      <c r="AB42" s="29"/>
      <c r="AC42" s="29"/>
      <c r="AD42" s="29"/>
      <c r="AE42" s="29"/>
      <c r="AF42" s="29"/>
      <c r="AG42" s="30">
        <f t="shared" si="2"/>
        <v>109</v>
      </c>
      <c r="AH42" s="31">
        <f t="shared" si="3"/>
        <v>11881</v>
      </c>
    </row>
    <row r="43" spans="2:34" ht="27.75" customHeight="1">
      <c r="B43" s="28">
        <v>39</v>
      </c>
      <c r="C43" s="29">
        <v>4</v>
      </c>
      <c r="D43" s="29">
        <v>5</v>
      </c>
      <c r="E43" s="29">
        <v>4</v>
      </c>
      <c r="F43" s="29">
        <v>4</v>
      </c>
      <c r="G43" s="29">
        <v>5</v>
      </c>
      <c r="H43" s="29">
        <v>5</v>
      </c>
      <c r="I43" s="29">
        <v>4</v>
      </c>
      <c r="J43" s="29">
        <v>5</v>
      </c>
      <c r="K43" s="29">
        <v>5</v>
      </c>
      <c r="L43" s="29">
        <v>3</v>
      </c>
      <c r="M43" s="29">
        <v>4</v>
      </c>
      <c r="N43" s="29">
        <v>5</v>
      </c>
      <c r="O43" s="29">
        <v>4</v>
      </c>
      <c r="P43" s="29">
        <v>5</v>
      </c>
      <c r="Q43" s="29">
        <v>4</v>
      </c>
      <c r="R43" s="29">
        <v>5</v>
      </c>
      <c r="S43" s="29">
        <v>5</v>
      </c>
      <c r="T43" s="29">
        <v>4</v>
      </c>
      <c r="U43" s="29">
        <v>5</v>
      </c>
      <c r="V43" s="29">
        <v>5</v>
      </c>
      <c r="W43" s="29">
        <v>5</v>
      </c>
      <c r="X43" s="29">
        <v>3</v>
      </c>
      <c r="Y43" s="29">
        <v>4</v>
      </c>
      <c r="Z43" s="29">
        <v>5</v>
      </c>
      <c r="AA43" s="29">
        <v>4</v>
      </c>
      <c r="AB43" s="29"/>
      <c r="AC43" s="29"/>
      <c r="AD43" s="29"/>
      <c r="AE43" s="29"/>
      <c r="AF43" s="29"/>
      <c r="AG43" s="30">
        <f t="shared" si="2"/>
        <v>111</v>
      </c>
      <c r="AH43" s="31">
        <f t="shared" si="3"/>
        <v>12321</v>
      </c>
    </row>
    <row r="44" spans="2:34" ht="27.75" customHeight="1">
      <c r="B44" s="28">
        <v>40</v>
      </c>
      <c r="C44" s="29">
        <v>4</v>
      </c>
      <c r="D44" s="29">
        <v>3</v>
      </c>
      <c r="E44" s="29">
        <v>5</v>
      </c>
      <c r="F44" s="29">
        <v>3</v>
      </c>
      <c r="G44" s="29">
        <v>4</v>
      </c>
      <c r="H44" s="29">
        <v>5</v>
      </c>
      <c r="I44" s="29">
        <v>4</v>
      </c>
      <c r="J44" s="29">
        <v>5</v>
      </c>
      <c r="K44" s="29">
        <v>4</v>
      </c>
      <c r="L44" s="29">
        <v>3</v>
      </c>
      <c r="M44" s="29">
        <v>4</v>
      </c>
      <c r="N44" s="29">
        <v>3</v>
      </c>
      <c r="O44" s="29">
        <v>5</v>
      </c>
      <c r="P44" s="29">
        <v>3</v>
      </c>
      <c r="Q44" s="29">
        <v>4</v>
      </c>
      <c r="R44" s="29">
        <v>5</v>
      </c>
      <c r="S44" s="29">
        <v>5</v>
      </c>
      <c r="T44" s="29">
        <v>3</v>
      </c>
      <c r="U44" s="29">
        <v>4</v>
      </c>
      <c r="V44" s="29">
        <v>3</v>
      </c>
      <c r="W44" s="29">
        <v>4</v>
      </c>
      <c r="X44" s="29">
        <v>3</v>
      </c>
      <c r="Y44" s="29">
        <v>4</v>
      </c>
      <c r="Z44" s="29">
        <v>3</v>
      </c>
      <c r="AA44" s="29">
        <v>5</v>
      </c>
      <c r="AB44" s="29"/>
      <c r="AC44" s="29"/>
      <c r="AD44" s="29"/>
      <c r="AE44" s="29"/>
      <c r="AF44" s="29"/>
      <c r="AG44" s="30">
        <f t="shared" si="2"/>
        <v>98</v>
      </c>
      <c r="AH44" s="31">
        <f t="shared" si="3"/>
        <v>9604</v>
      </c>
    </row>
    <row r="45" spans="2:34" ht="27.75" customHeight="1">
      <c r="B45" s="28">
        <v>41</v>
      </c>
      <c r="C45" s="29">
        <v>4</v>
      </c>
      <c r="D45" s="29">
        <v>5</v>
      </c>
      <c r="E45" s="29">
        <v>2</v>
      </c>
      <c r="F45" s="29">
        <v>5</v>
      </c>
      <c r="G45" s="29">
        <v>4</v>
      </c>
      <c r="H45" s="29">
        <v>3</v>
      </c>
      <c r="I45" s="29">
        <v>5</v>
      </c>
      <c r="J45" s="29">
        <v>5</v>
      </c>
      <c r="K45" s="29">
        <v>5</v>
      </c>
      <c r="L45" s="29">
        <v>4</v>
      </c>
      <c r="M45" s="29">
        <v>5</v>
      </c>
      <c r="N45" s="29">
        <v>3</v>
      </c>
      <c r="O45" s="29">
        <v>4</v>
      </c>
      <c r="P45" s="29">
        <v>5</v>
      </c>
      <c r="Q45" s="29">
        <v>4</v>
      </c>
      <c r="R45" s="29">
        <v>5</v>
      </c>
      <c r="S45" s="29">
        <v>5</v>
      </c>
      <c r="T45" s="29">
        <v>4</v>
      </c>
      <c r="U45" s="29">
        <v>3</v>
      </c>
      <c r="V45" s="29">
        <v>4</v>
      </c>
      <c r="W45" s="29">
        <v>5</v>
      </c>
      <c r="X45" s="29">
        <v>4</v>
      </c>
      <c r="Y45" s="29">
        <v>5</v>
      </c>
      <c r="Z45" s="29">
        <v>3</v>
      </c>
      <c r="AA45" s="29">
        <v>4</v>
      </c>
      <c r="AB45" s="29"/>
      <c r="AC45" s="29"/>
      <c r="AD45" s="29"/>
      <c r="AE45" s="29"/>
      <c r="AF45" s="29"/>
      <c r="AG45" s="30">
        <f t="shared" si="2"/>
        <v>105</v>
      </c>
      <c r="AH45" s="31">
        <f t="shared" si="3"/>
        <v>11025</v>
      </c>
    </row>
    <row r="46" spans="2:34" ht="27.75" customHeight="1">
      <c r="B46" s="28">
        <v>42</v>
      </c>
      <c r="C46" s="29">
        <v>2</v>
      </c>
      <c r="D46" s="29">
        <v>5</v>
      </c>
      <c r="E46" s="29">
        <v>3</v>
      </c>
      <c r="F46" s="29">
        <v>4</v>
      </c>
      <c r="G46" s="29">
        <v>2</v>
      </c>
      <c r="H46" s="29">
        <v>4</v>
      </c>
      <c r="I46" s="29">
        <v>5</v>
      </c>
      <c r="J46" s="29">
        <v>4</v>
      </c>
      <c r="K46" s="29">
        <v>3</v>
      </c>
      <c r="L46" s="29">
        <v>5</v>
      </c>
      <c r="M46" s="29">
        <v>4</v>
      </c>
      <c r="N46" s="29">
        <v>4</v>
      </c>
      <c r="O46" s="29">
        <v>3</v>
      </c>
      <c r="P46" s="29">
        <v>4</v>
      </c>
      <c r="Q46" s="29">
        <v>5</v>
      </c>
      <c r="R46" s="29">
        <v>4</v>
      </c>
      <c r="S46" s="29">
        <v>5</v>
      </c>
      <c r="T46" s="29">
        <v>3</v>
      </c>
      <c r="U46" s="29">
        <v>3</v>
      </c>
      <c r="V46" s="29">
        <v>4</v>
      </c>
      <c r="W46" s="29">
        <v>3</v>
      </c>
      <c r="X46" s="29">
        <v>5</v>
      </c>
      <c r="Y46" s="29">
        <v>4</v>
      </c>
      <c r="Z46" s="29">
        <v>4</v>
      </c>
      <c r="AA46" s="29">
        <v>3</v>
      </c>
      <c r="AB46" s="29"/>
      <c r="AC46" s="29"/>
      <c r="AD46" s="29"/>
      <c r="AE46" s="29"/>
      <c r="AF46" s="29"/>
      <c r="AG46" s="30">
        <f t="shared" si="2"/>
        <v>95</v>
      </c>
      <c r="AH46" s="31">
        <f t="shared" si="3"/>
        <v>9025</v>
      </c>
    </row>
    <row r="47" spans="2:34" ht="27.75" customHeight="1">
      <c r="B47" s="28">
        <v>43</v>
      </c>
      <c r="C47" s="29">
        <v>5</v>
      </c>
      <c r="D47" s="29">
        <v>3</v>
      </c>
      <c r="E47" s="29">
        <v>2</v>
      </c>
      <c r="F47" s="29">
        <v>5</v>
      </c>
      <c r="G47" s="29">
        <v>3</v>
      </c>
      <c r="H47" s="29">
        <v>4</v>
      </c>
      <c r="I47" s="29">
        <v>5</v>
      </c>
      <c r="J47" s="29">
        <v>5</v>
      </c>
      <c r="K47" s="29">
        <v>4</v>
      </c>
      <c r="L47" s="29">
        <v>5</v>
      </c>
      <c r="M47" s="29">
        <v>3</v>
      </c>
      <c r="N47" s="29">
        <v>5</v>
      </c>
      <c r="O47" s="29">
        <v>5</v>
      </c>
      <c r="P47" s="29">
        <v>3</v>
      </c>
      <c r="Q47" s="29">
        <v>5</v>
      </c>
      <c r="R47" s="29">
        <v>4</v>
      </c>
      <c r="S47" s="29">
        <v>3</v>
      </c>
      <c r="T47" s="29">
        <v>2</v>
      </c>
      <c r="U47" s="29">
        <v>3</v>
      </c>
      <c r="V47" s="29">
        <v>5</v>
      </c>
      <c r="W47" s="29">
        <v>4</v>
      </c>
      <c r="X47" s="29">
        <v>5</v>
      </c>
      <c r="Y47" s="29">
        <v>3</v>
      </c>
      <c r="Z47" s="29">
        <v>5</v>
      </c>
      <c r="AA47" s="29">
        <v>5</v>
      </c>
      <c r="AB47" s="29"/>
      <c r="AC47" s="29"/>
      <c r="AD47" s="29"/>
      <c r="AE47" s="29"/>
      <c r="AF47" s="29"/>
      <c r="AG47" s="30">
        <f t="shared" si="2"/>
        <v>101</v>
      </c>
      <c r="AH47" s="31">
        <f t="shared" si="3"/>
        <v>10201</v>
      </c>
    </row>
    <row r="48" spans="2:34" ht="27.75" customHeight="1">
      <c r="B48" s="28">
        <v>44</v>
      </c>
      <c r="C48" s="29">
        <v>2</v>
      </c>
      <c r="D48" s="29">
        <v>4</v>
      </c>
      <c r="E48" s="29">
        <v>3</v>
      </c>
      <c r="F48" s="29">
        <v>5</v>
      </c>
      <c r="G48" s="29">
        <v>3</v>
      </c>
      <c r="H48" s="29">
        <v>4</v>
      </c>
      <c r="I48" s="29">
        <v>5</v>
      </c>
      <c r="J48" s="29">
        <v>4</v>
      </c>
      <c r="K48" s="29">
        <v>3</v>
      </c>
      <c r="L48" s="29">
        <v>4</v>
      </c>
      <c r="M48" s="29">
        <v>3</v>
      </c>
      <c r="N48" s="29">
        <v>5</v>
      </c>
      <c r="O48" s="29">
        <v>4</v>
      </c>
      <c r="P48" s="29">
        <v>3</v>
      </c>
      <c r="Q48" s="29">
        <v>3</v>
      </c>
      <c r="R48" s="29">
        <v>5</v>
      </c>
      <c r="S48" s="29">
        <v>3</v>
      </c>
      <c r="T48" s="29">
        <v>5</v>
      </c>
      <c r="U48" s="29">
        <v>2</v>
      </c>
      <c r="V48" s="29">
        <v>5</v>
      </c>
      <c r="W48" s="29">
        <v>3</v>
      </c>
      <c r="X48" s="29">
        <v>4</v>
      </c>
      <c r="Y48" s="29">
        <v>3</v>
      </c>
      <c r="Z48" s="29">
        <v>5</v>
      </c>
      <c r="AA48" s="29">
        <v>4</v>
      </c>
      <c r="AB48" s="29"/>
      <c r="AC48" s="29"/>
      <c r="AD48" s="29"/>
      <c r="AE48" s="29"/>
      <c r="AF48" s="29"/>
      <c r="AG48" s="30">
        <f t="shared" si="2"/>
        <v>94</v>
      </c>
      <c r="AH48" s="31">
        <f t="shared" si="3"/>
        <v>8836</v>
      </c>
    </row>
    <row r="49" spans="2:35" ht="27.75" customHeight="1">
      <c r="B49" s="28">
        <v>45</v>
      </c>
      <c r="C49" s="29">
        <v>4</v>
      </c>
      <c r="D49" s="29">
        <v>5</v>
      </c>
      <c r="E49" s="29">
        <v>3</v>
      </c>
      <c r="F49" s="29">
        <v>5</v>
      </c>
      <c r="G49" s="29">
        <v>4</v>
      </c>
      <c r="H49" s="29">
        <v>3</v>
      </c>
      <c r="I49" s="29">
        <v>3</v>
      </c>
      <c r="J49" s="29">
        <v>5</v>
      </c>
      <c r="K49" s="29">
        <v>5</v>
      </c>
      <c r="L49" s="29">
        <v>3</v>
      </c>
      <c r="M49" s="29">
        <v>5</v>
      </c>
      <c r="N49" s="29">
        <v>4</v>
      </c>
      <c r="O49" s="29">
        <v>3</v>
      </c>
      <c r="P49" s="29">
        <v>5</v>
      </c>
      <c r="Q49" s="29">
        <v>4</v>
      </c>
      <c r="R49" s="29">
        <v>5</v>
      </c>
      <c r="S49" s="29">
        <v>3</v>
      </c>
      <c r="T49" s="29">
        <v>2</v>
      </c>
      <c r="U49" s="29">
        <v>2</v>
      </c>
      <c r="V49" s="29">
        <v>3</v>
      </c>
      <c r="W49" s="29">
        <v>5</v>
      </c>
      <c r="X49" s="29">
        <v>3</v>
      </c>
      <c r="Y49" s="29">
        <v>5</v>
      </c>
      <c r="Z49" s="29">
        <v>4</v>
      </c>
      <c r="AA49" s="29">
        <v>3</v>
      </c>
      <c r="AB49" s="29"/>
      <c r="AC49" s="29"/>
      <c r="AD49" s="29"/>
      <c r="AE49" s="29"/>
      <c r="AF49" s="29"/>
      <c r="AG49" s="30">
        <f t="shared" si="2"/>
        <v>96</v>
      </c>
      <c r="AH49" s="31">
        <f t="shared" si="3"/>
        <v>9216</v>
      </c>
    </row>
    <row r="50" spans="2:35" ht="27.75" customHeight="1">
      <c r="B50" s="28">
        <v>46</v>
      </c>
      <c r="C50" s="29">
        <v>3</v>
      </c>
      <c r="D50" s="29">
        <v>5</v>
      </c>
      <c r="E50" s="29">
        <v>4</v>
      </c>
      <c r="F50" s="29">
        <v>5</v>
      </c>
      <c r="G50" s="29">
        <v>3</v>
      </c>
      <c r="H50" s="29">
        <v>4</v>
      </c>
      <c r="I50" s="29">
        <v>5</v>
      </c>
      <c r="J50" s="29">
        <v>4</v>
      </c>
      <c r="K50" s="29">
        <v>5</v>
      </c>
      <c r="L50" s="29">
        <v>4</v>
      </c>
      <c r="M50" s="29">
        <v>4</v>
      </c>
      <c r="N50" s="29">
        <v>5</v>
      </c>
      <c r="O50" s="29">
        <v>3</v>
      </c>
      <c r="P50" s="29">
        <v>4</v>
      </c>
      <c r="Q50" s="29">
        <v>3</v>
      </c>
      <c r="R50" s="29">
        <v>5</v>
      </c>
      <c r="S50" s="29">
        <v>4</v>
      </c>
      <c r="T50" s="29">
        <v>5</v>
      </c>
      <c r="U50" s="29">
        <v>3</v>
      </c>
      <c r="V50" s="29">
        <v>4</v>
      </c>
      <c r="W50" s="29">
        <v>5</v>
      </c>
      <c r="X50" s="29">
        <v>4</v>
      </c>
      <c r="Y50" s="29">
        <v>4</v>
      </c>
      <c r="Z50" s="29">
        <v>5</v>
      </c>
      <c r="AA50" s="29">
        <v>3</v>
      </c>
      <c r="AB50" s="29"/>
      <c r="AC50" s="29"/>
      <c r="AD50" s="29"/>
      <c r="AE50" s="29"/>
      <c r="AF50" s="29"/>
      <c r="AG50" s="30">
        <f t="shared" si="2"/>
        <v>103</v>
      </c>
      <c r="AH50" s="31">
        <f t="shared" si="3"/>
        <v>10609</v>
      </c>
    </row>
    <row r="51" spans="2:35" ht="27.75" customHeight="1">
      <c r="B51" s="28">
        <v>47</v>
      </c>
      <c r="C51" s="29">
        <v>3</v>
      </c>
      <c r="D51" s="29">
        <v>5</v>
      </c>
      <c r="E51" s="29">
        <v>3</v>
      </c>
      <c r="F51" s="29">
        <v>4</v>
      </c>
      <c r="G51" s="29">
        <v>5</v>
      </c>
      <c r="H51" s="29">
        <v>3</v>
      </c>
      <c r="I51" s="29">
        <v>4</v>
      </c>
      <c r="J51" s="29">
        <v>5</v>
      </c>
      <c r="K51" s="29">
        <v>5</v>
      </c>
      <c r="L51" s="29">
        <v>3</v>
      </c>
      <c r="M51" s="29">
        <v>4</v>
      </c>
      <c r="N51" s="29">
        <v>4</v>
      </c>
      <c r="O51" s="29">
        <v>5</v>
      </c>
      <c r="P51" s="29">
        <v>3</v>
      </c>
      <c r="Q51" s="29">
        <v>4</v>
      </c>
      <c r="R51" s="29">
        <v>5</v>
      </c>
      <c r="S51" s="29">
        <v>3</v>
      </c>
      <c r="T51" s="29">
        <v>4</v>
      </c>
      <c r="U51" s="29">
        <v>2</v>
      </c>
      <c r="V51" s="29">
        <v>4</v>
      </c>
      <c r="W51" s="29">
        <v>5</v>
      </c>
      <c r="X51" s="29">
        <v>3</v>
      </c>
      <c r="Y51" s="29">
        <v>4</v>
      </c>
      <c r="Z51" s="29">
        <v>4</v>
      </c>
      <c r="AA51" s="29">
        <v>5</v>
      </c>
      <c r="AB51" s="29"/>
      <c r="AC51" s="29"/>
      <c r="AD51" s="29"/>
      <c r="AE51" s="29"/>
      <c r="AF51" s="29"/>
      <c r="AG51" s="30">
        <f t="shared" si="2"/>
        <v>99</v>
      </c>
      <c r="AH51" s="31">
        <f t="shared" si="3"/>
        <v>9801</v>
      </c>
    </row>
    <row r="52" spans="2:35" ht="27.75" customHeight="1">
      <c r="B52" s="28">
        <v>48</v>
      </c>
      <c r="C52" s="29">
        <v>4</v>
      </c>
      <c r="D52" s="29">
        <v>4</v>
      </c>
      <c r="E52" s="29">
        <v>3</v>
      </c>
      <c r="F52" s="29">
        <v>3</v>
      </c>
      <c r="G52" s="29">
        <v>5</v>
      </c>
      <c r="H52" s="29">
        <v>2</v>
      </c>
      <c r="I52" s="29">
        <v>4</v>
      </c>
      <c r="J52" s="29">
        <v>5</v>
      </c>
      <c r="K52" s="29">
        <v>5</v>
      </c>
      <c r="L52" s="29">
        <v>4</v>
      </c>
      <c r="M52" s="29">
        <v>5</v>
      </c>
      <c r="N52" s="29">
        <v>3</v>
      </c>
      <c r="O52" s="29">
        <v>5</v>
      </c>
      <c r="P52" s="29">
        <v>4</v>
      </c>
      <c r="Q52" s="29">
        <v>5</v>
      </c>
      <c r="R52" s="29">
        <v>3</v>
      </c>
      <c r="S52" s="29">
        <v>4</v>
      </c>
      <c r="T52" s="29">
        <v>4</v>
      </c>
      <c r="U52" s="29">
        <v>4</v>
      </c>
      <c r="V52" s="29">
        <v>3</v>
      </c>
      <c r="W52" s="29">
        <v>5</v>
      </c>
      <c r="X52" s="29">
        <v>4</v>
      </c>
      <c r="Y52" s="29">
        <v>5</v>
      </c>
      <c r="Z52" s="29">
        <v>3</v>
      </c>
      <c r="AA52" s="29">
        <v>5</v>
      </c>
      <c r="AB52" s="29"/>
      <c r="AC52" s="29"/>
      <c r="AD52" s="29"/>
      <c r="AE52" s="29"/>
      <c r="AF52" s="29"/>
      <c r="AG52" s="30">
        <f t="shared" si="2"/>
        <v>101</v>
      </c>
      <c r="AH52" s="31">
        <f t="shared" si="3"/>
        <v>10201</v>
      </c>
    </row>
    <row r="53" spans="2:35" ht="27.75" customHeight="1">
      <c r="B53" s="28">
        <v>49</v>
      </c>
      <c r="C53" s="29">
        <v>5</v>
      </c>
      <c r="D53" s="29">
        <v>3</v>
      </c>
      <c r="E53" s="29">
        <v>4</v>
      </c>
      <c r="F53" s="29">
        <v>3</v>
      </c>
      <c r="G53" s="29">
        <v>2</v>
      </c>
      <c r="H53" s="29">
        <v>4</v>
      </c>
      <c r="I53" s="29">
        <v>5</v>
      </c>
      <c r="J53" s="29">
        <v>3</v>
      </c>
      <c r="K53" s="29">
        <v>5</v>
      </c>
      <c r="L53" s="29">
        <v>2</v>
      </c>
      <c r="M53" s="29">
        <v>5</v>
      </c>
      <c r="N53" s="29">
        <v>3</v>
      </c>
      <c r="O53" s="29">
        <v>5</v>
      </c>
      <c r="P53" s="29">
        <v>4</v>
      </c>
      <c r="Q53" s="29">
        <v>5</v>
      </c>
      <c r="R53" s="29">
        <v>3</v>
      </c>
      <c r="S53" s="29">
        <v>5</v>
      </c>
      <c r="T53" s="29">
        <v>4</v>
      </c>
      <c r="U53" s="29">
        <v>5</v>
      </c>
      <c r="V53" s="29">
        <v>4</v>
      </c>
      <c r="W53" s="29">
        <v>5</v>
      </c>
      <c r="X53" s="29">
        <v>2</v>
      </c>
      <c r="Y53" s="29">
        <v>5</v>
      </c>
      <c r="Z53" s="29">
        <v>3</v>
      </c>
      <c r="AA53" s="29">
        <v>5</v>
      </c>
      <c r="AB53" s="29"/>
      <c r="AC53" s="29"/>
      <c r="AD53" s="29"/>
      <c r="AE53" s="29"/>
      <c r="AF53" s="29"/>
      <c r="AG53" s="30">
        <f t="shared" si="2"/>
        <v>99</v>
      </c>
      <c r="AH53" s="31">
        <f t="shared" si="3"/>
        <v>9801</v>
      </c>
    </row>
    <row r="54" spans="2:35" ht="27.75" customHeight="1">
      <c r="B54" s="28">
        <v>50</v>
      </c>
      <c r="C54" s="29">
        <v>4</v>
      </c>
      <c r="D54" s="29">
        <v>5</v>
      </c>
      <c r="E54" s="29">
        <v>3</v>
      </c>
      <c r="F54" s="29">
        <v>5</v>
      </c>
      <c r="G54" s="29">
        <v>4</v>
      </c>
      <c r="H54" s="29">
        <v>3</v>
      </c>
      <c r="I54" s="29">
        <v>3</v>
      </c>
      <c r="J54" s="29">
        <v>5</v>
      </c>
      <c r="K54" s="29">
        <v>5</v>
      </c>
      <c r="L54" s="29">
        <v>3</v>
      </c>
      <c r="M54" s="29">
        <v>5</v>
      </c>
      <c r="N54" s="29">
        <v>4</v>
      </c>
      <c r="O54" s="29">
        <v>3</v>
      </c>
      <c r="P54" s="29">
        <v>5</v>
      </c>
      <c r="Q54" s="29">
        <v>4</v>
      </c>
      <c r="R54" s="29">
        <v>5</v>
      </c>
      <c r="S54" s="29">
        <v>3</v>
      </c>
      <c r="T54" s="29">
        <v>2</v>
      </c>
      <c r="U54" s="29">
        <v>2</v>
      </c>
      <c r="V54" s="29">
        <v>3</v>
      </c>
      <c r="W54" s="29">
        <v>5</v>
      </c>
      <c r="X54" s="29">
        <v>3</v>
      </c>
      <c r="Y54" s="29">
        <v>5</v>
      </c>
      <c r="Z54" s="29">
        <v>4</v>
      </c>
      <c r="AA54" s="29">
        <v>3</v>
      </c>
      <c r="AB54" s="29"/>
      <c r="AC54" s="29"/>
      <c r="AD54" s="29"/>
      <c r="AE54" s="29"/>
      <c r="AF54" s="29"/>
      <c r="AG54" s="30">
        <f t="shared" si="2"/>
        <v>96</v>
      </c>
      <c r="AH54" s="31">
        <f t="shared" si="3"/>
        <v>9216</v>
      </c>
    </row>
    <row r="55" spans="2:35" ht="27.75" customHeight="1">
      <c r="B55" s="32"/>
      <c r="C55" s="33">
        <f>_xlfn.VAR.S(C5:C54)</f>
        <v>1.3240816326530611</v>
      </c>
      <c r="D55" s="33">
        <f t="shared" ref="D55:AF55" si="4">_xlfn.VAR.S(D5:D54)</f>
        <v>0.93224489795918264</v>
      </c>
      <c r="E55" s="33">
        <f t="shared" si="4"/>
        <v>1.0567346938775504</v>
      </c>
      <c r="F55" s="33">
        <f t="shared" si="4"/>
        <v>0.99428571428571488</v>
      </c>
      <c r="G55" s="33">
        <f t="shared" si="4"/>
        <v>1.0612244897959184</v>
      </c>
      <c r="H55" s="33">
        <f t="shared" si="4"/>
        <v>0.93918367346938736</v>
      </c>
      <c r="I55" s="33">
        <f t="shared" si="4"/>
        <v>0.96693877551020402</v>
      </c>
      <c r="J55" s="33">
        <f t="shared" si="4"/>
        <v>0.89795918367346939</v>
      </c>
      <c r="K55" s="33">
        <f>_xlfn.VAR.S(K5:K54)</f>
        <v>0.85755102040816289</v>
      </c>
      <c r="L55" s="33">
        <f t="shared" si="4"/>
        <v>0.86693877551020448</v>
      </c>
      <c r="M55" s="33">
        <f t="shared" si="4"/>
        <v>0.93918367346938736</v>
      </c>
      <c r="N55" s="33">
        <f t="shared" si="4"/>
        <v>0.8493877551020409</v>
      </c>
      <c r="O55" s="33">
        <f t="shared" si="4"/>
        <v>1.0208163265306118</v>
      </c>
      <c r="P55" s="33">
        <f t="shared" si="4"/>
        <v>0.98979591836734693</v>
      </c>
      <c r="Q55" s="33">
        <f t="shared" si="4"/>
        <v>0.73306122448979505</v>
      </c>
      <c r="R55" s="33">
        <f t="shared" si="4"/>
        <v>0.90816326530612246</v>
      </c>
      <c r="S55" s="33">
        <f t="shared" si="4"/>
        <v>1.1004081632653053</v>
      </c>
      <c r="T55" s="33">
        <f t="shared" si="4"/>
        <v>1.0322448979591845</v>
      </c>
      <c r="U55" s="33">
        <f t="shared" si="4"/>
        <v>1.1106122448979583</v>
      </c>
      <c r="V55" s="33">
        <f t="shared" si="4"/>
        <v>0.93224489795918264</v>
      </c>
      <c r="W55" s="33">
        <f t="shared" si="4"/>
        <v>0.85755102040816289</v>
      </c>
      <c r="X55" s="33">
        <f t="shared" si="4"/>
        <v>0.86693877551020448</v>
      </c>
      <c r="Y55" s="33">
        <f t="shared" si="4"/>
        <v>0.93918367346938736</v>
      </c>
      <c r="Z55" s="33">
        <f t="shared" si="4"/>
        <v>0.8493877551020409</v>
      </c>
      <c r="AA55" s="33">
        <f t="shared" si="4"/>
        <v>1.0208163265306118</v>
      </c>
      <c r="AB55" s="33"/>
      <c r="AC55" s="33"/>
      <c r="AD55" s="33"/>
      <c r="AE55" s="33"/>
      <c r="AF55" s="33"/>
      <c r="AG55" s="34">
        <f>SUM(C55:AF55)</f>
        <v>24.046938775510196</v>
      </c>
      <c r="AH55" s="35"/>
      <c r="AI55" s="36" t="s">
        <v>28</v>
      </c>
    </row>
    <row r="56" spans="2:35" ht="27.75" customHeight="1">
      <c r="C56" s="35"/>
      <c r="AG56" s="37">
        <f>_xlfn.VAR.P(AG5:AG54)</f>
        <v>62.872399999999992</v>
      </c>
      <c r="AH56" s="35"/>
      <c r="AI56" s="38" t="s">
        <v>29</v>
      </c>
    </row>
    <row r="57" spans="2:35" ht="27.75" customHeight="1">
      <c r="C57" s="35"/>
      <c r="AC57" s="39"/>
      <c r="AG57" s="40">
        <f>COUNTA(C3:AF4)</f>
        <v>25</v>
      </c>
      <c r="AH57" s="41" t="s">
        <v>12</v>
      </c>
      <c r="AI57" s="38" t="s">
        <v>30</v>
      </c>
    </row>
    <row r="58" spans="2:35" ht="27.75" customHeight="1">
      <c r="C58" s="35"/>
      <c r="AG58" s="42">
        <f>AG57-1</f>
        <v>24</v>
      </c>
      <c r="AH58" s="41" t="s">
        <v>31</v>
      </c>
    </row>
    <row r="59" spans="2:35" ht="27.75" customHeight="1">
      <c r="C59" s="35"/>
      <c r="AG59" s="42">
        <f>SUM(AH5:AH54)</f>
        <v>476119</v>
      </c>
      <c r="AH59" s="41" t="s">
        <v>32</v>
      </c>
    </row>
    <row r="60" spans="2:35" ht="27.75" customHeight="1">
      <c r="C60" s="53" t="s">
        <v>33</v>
      </c>
      <c r="D60" s="54"/>
      <c r="E60" s="54"/>
      <c r="F60" s="55"/>
      <c r="G60" s="56" t="s">
        <v>34</v>
      </c>
      <c r="H60" s="57"/>
      <c r="I60" s="57"/>
      <c r="J60" s="58"/>
      <c r="K60" s="47"/>
      <c r="L60" s="47"/>
      <c r="M60" s="47"/>
      <c r="N60" s="47"/>
      <c r="O60" s="47"/>
      <c r="P60" s="47"/>
      <c r="Q60" s="47"/>
      <c r="R60" s="47"/>
      <c r="S60" s="47"/>
      <c r="T60" s="47"/>
      <c r="V60" s="86" t="s">
        <v>35</v>
      </c>
      <c r="W60" s="86"/>
      <c r="X60" s="86"/>
      <c r="Y60" s="86"/>
      <c r="Z60" s="86"/>
      <c r="AA60" s="86"/>
      <c r="AB60" s="86"/>
      <c r="AC60" s="87" t="str">
        <f>IF(AG60&lt;0.5,"รับไม่ได้",IF(AG60&lt;=0.59,"ต่ำ",IF(AG60&lt;=0.69,"ค่อนข้างพอใช้",IF(AG60&lt;=0.79,"พอใช้",IF(AG60&lt;=0.89,"ดี",IF(AG60&lt;=1,"ดีมาก"))))))</f>
        <v>ค่อนข้างพอใช้</v>
      </c>
      <c r="AD60" s="87"/>
      <c r="AE60" s="87"/>
      <c r="AG60" s="48">
        <f>(AG57/AG58)*(1-AG55/AG56)</f>
        <v>0.64325823056715203</v>
      </c>
      <c r="AH60" s="35" t="s">
        <v>6</v>
      </c>
      <c r="AI60" s="38" t="s">
        <v>36</v>
      </c>
    </row>
    <row r="61" spans="2:35" ht="27.75" customHeight="1">
      <c r="C61" s="59" t="s">
        <v>37</v>
      </c>
      <c r="D61" s="60"/>
      <c r="E61" s="60"/>
      <c r="F61" s="61"/>
      <c r="G61" s="62" t="s">
        <v>38</v>
      </c>
      <c r="H61" s="63"/>
      <c r="I61" s="63"/>
      <c r="J61" s="64"/>
      <c r="K61" s="45"/>
      <c r="L61" s="45"/>
      <c r="M61" s="45"/>
      <c r="N61" s="45"/>
      <c r="O61" s="45"/>
      <c r="P61" s="45"/>
      <c r="Q61" s="45"/>
      <c r="R61" s="45"/>
      <c r="S61" s="45"/>
      <c r="T61" s="45"/>
    </row>
    <row r="62" spans="2:35" ht="27.75" customHeight="1">
      <c r="C62" s="62" t="s">
        <v>39</v>
      </c>
      <c r="D62" s="63"/>
      <c r="E62" s="63"/>
      <c r="F62" s="64"/>
      <c r="G62" s="62" t="s">
        <v>40</v>
      </c>
      <c r="H62" s="63"/>
      <c r="I62" s="63"/>
      <c r="J62" s="64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2:35" ht="27.75" customHeight="1">
      <c r="C63" s="65" t="s">
        <v>41</v>
      </c>
      <c r="D63" s="66"/>
      <c r="E63" s="66"/>
      <c r="F63" s="67"/>
      <c r="G63" s="65" t="s">
        <v>42</v>
      </c>
      <c r="H63" s="66"/>
      <c r="I63" s="66"/>
      <c r="J63" s="67"/>
      <c r="K63" s="46"/>
      <c r="L63" s="46"/>
      <c r="M63" s="46"/>
      <c r="N63" s="46"/>
      <c r="O63" s="46"/>
      <c r="P63" s="46"/>
      <c r="Q63" s="46"/>
      <c r="R63" s="46"/>
      <c r="S63" s="46"/>
      <c r="T63" s="46"/>
    </row>
    <row r="64" spans="2:35" ht="27.75" customHeight="1">
      <c r="C64" s="62" t="s">
        <v>43</v>
      </c>
      <c r="D64" s="63"/>
      <c r="E64" s="63"/>
      <c r="F64" s="64"/>
      <c r="G64" s="62" t="s">
        <v>44</v>
      </c>
      <c r="H64" s="63"/>
      <c r="I64" s="63"/>
      <c r="J64" s="64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3:27" ht="27.75" customHeight="1">
      <c r="C65" s="62" t="s">
        <v>45</v>
      </c>
      <c r="D65" s="63"/>
      <c r="E65" s="63"/>
      <c r="F65" s="64"/>
      <c r="G65" s="62" t="s">
        <v>46</v>
      </c>
      <c r="H65" s="63"/>
      <c r="I65" s="63"/>
      <c r="J65" s="64"/>
      <c r="K65" s="45"/>
      <c r="L65" s="45"/>
      <c r="M65" s="45"/>
      <c r="N65" s="45"/>
      <c r="O65" s="45"/>
      <c r="P65" s="45"/>
      <c r="Q65" s="45"/>
      <c r="R65" s="45"/>
      <c r="S65" s="45"/>
      <c r="T65" s="45"/>
    </row>
    <row r="66" spans="3:27" ht="27.75" customHeight="1">
      <c r="C66" s="68" t="s">
        <v>47</v>
      </c>
      <c r="D66" s="69"/>
      <c r="E66" s="69"/>
      <c r="F66" s="70"/>
      <c r="G66" s="68" t="s">
        <v>48</v>
      </c>
      <c r="H66" s="69"/>
      <c r="I66" s="69"/>
      <c r="J66" s="70"/>
      <c r="K66" s="45"/>
      <c r="L66" s="45"/>
      <c r="M66" s="45"/>
      <c r="N66" s="45"/>
      <c r="O66" s="45"/>
      <c r="P66" s="45"/>
      <c r="Q66" s="45"/>
      <c r="R66" s="45"/>
      <c r="S66" s="45"/>
      <c r="T66" s="45"/>
    </row>
    <row r="67" spans="3:27" ht="27.75" customHeight="1">
      <c r="C67" s="71" t="s">
        <v>49</v>
      </c>
      <c r="D67" s="71"/>
      <c r="E67" s="71"/>
      <c r="F67" s="71"/>
      <c r="G67" s="71"/>
      <c r="H67" s="71"/>
      <c r="I67" s="71"/>
      <c r="J67" s="71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3:27" ht="27.75" customHeight="1">
      <c r="C68" s="35"/>
    </row>
    <row r="69" spans="3:27" ht="27.75" customHeight="1">
      <c r="C69" s="35"/>
    </row>
    <row r="70" spans="3:27" ht="27.75" customHeight="1">
      <c r="C70" s="35"/>
    </row>
    <row r="71" spans="3:27" ht="27.75" customHeight="1">
      <c r="C71" s="35"/>
      <c r="Y71" s="43"/>
      <c r="Z71" s="44"/>
      <c r="AA71" s="44"/>
    </row>
    <row r="72" spans="3:27" ht="27.75" customHeight="1">
      <c r="C72" s="35"/>
      <c r="Y72" s="43"/>
      <c r="Z72" s="44"/>
      <c r="AA72" s="44"/>
    </row>
    <row r="73" spans="3:27" ht="27.75" customHeight="1">
      <c r="C73" s="35"/>
      <c r="Y73" s="43"/>
      <c r="Z73" s="44"/>
      <c r="AA73" s="44"/>
    </row>
    <row r="74" spans="3:27" ht="27.75" customHeight="1">
      <c r="C74" s="35"/>
      <c r="Y74" s="43"/>
      <c r="Z74" s="44"/>
      <c r="AA74" s="44"/>
    </row>
    <row r="75" spans="3:27" ht="27.75" customHeight="1">
      <c r="C75" s="35"/>
      <c r="Y75" s="43"/>
      <c r="Z75" s="44"/>
      <c r="AA75" s="44"/>
    </row>
    <row r="76" spans="3:27" ht="27.75" customHeight="1">
      <c r="C76" s="35"/>
    </row>
    <row r="77" spans="3:27" ht="27.75" customHeight="1">
      <c r="C77" s="35"/>
    </row>
    <row r="78" spans="3:27" ht="27.75" customHeight="1">
      <c r="C78" s="35"/>
    </row>
    <row r="79" spans="3:27" ht="27.75" customHeight="1">
      <c r="C79" s="35"/>
    </row>
    <row r="80" spans="3:27" ht="27.75" customHeight="1">
      <c r="C80" s="35"/>
    </row>
    <row r="81" spans="3:3" ht="27.75" customHeight="1">
      <c r="C81" s="35"/>
    </row>
    <row r="82" spans="3:3" ht="27.75" customHeight="1">
      <c r="C82" s="35"/>
    </row>
    <row r="83" spans="3:3" ht="27.75" customHeight="1">
      <c r="C83" s="35"/>
    </row>
    <row r="84" spans="3:3" ht="27.75" customHeight="1">
      <c r="C84" s="35"/>
    </row>
    <row r="85" spans="3:3" ht="27.75" customHeight="1">
      <c r="C85" s="35"/>
    </row>
    <row r="86" spans="3:3" ht="27.75" customHeight="1">
      <c r="C86" s="35"/>
    </row>
    <row r="87" spans="3:3" ht="27.75" customHeight="1">
      <c r="C87" s="35"/>
    </row>
    <row r="88" spans="3:3" ht="27.75" customHeight="1">
      <c r="C88" s="35"/>
    </row>
    <row r="89" spans="3:3" ht="27.75" customHeight="1">
      <c r="C89" s="35"/>
    </row>
    <row r="90" spans="3:3" ht="27.75" customHeight="1">
      <c r="C90" s="35"/>
    </row>
    <row r="91" spans="3:3" ht="27.75" customHeight="1">
      <c r="C91" s="35"/>
    </row>
    <row r="92" spans="3:3" ht="27.75" customHeight="1">
      <c r="C92" s="35"/>
    </row>
    <row r="93" spans="3:3" ht="27.75" customHeight="1">
      <c r="C93" s="35"/>
    </row>
    <row r="94" spans="3:3" ht="27.75" customHeight="1">
      <c r="C94" s="35"/>
    </row>
    <row r="95" spans="3:3" ht="27.75" customHeight="1">
      <c r="C95" s="35"/>
    </row>
    <row r="96" spans="3:3" ht="27.75" customHeight="1">
      <c r="C96" s="35"/>
    </row>
    <row r="97" spans="3:3" ht="27.75" customHeight="1">
      <c r="C97" s="35"/>
    </row>
    <row r="98" spans="3:3" ht="27.75" customHeight="1">
      <c r="C98" s="35"/>
    </row>
    <row r="99" spans="3:3" ht="27.75" customHeight="1">
      <c r="C99" s="35"/>
    </row>
    <row r="100" spans="3:3" ht="27.75" customHeight="1">
      <c r="C100" s="35"/>
    </row>
    <row r="101" spans="3:3" ht="27.75" customHeight="1">
      <c r="C101" s="35"/>
    </row>
    <row r="102" spans="3:3" ht="27.75" customHeight="1">
      <c r="C102" s="35"/>
    </row>
    <row r="103" spans="3:3" ht="27.75" customHeight="1">
      <c r="C103" s="35"/>
    </row>
    <row r="104" spans="3:3" ht="27.75" customHeight="1">
      <c r="C104" s="35"/>
    </row>
    <row r="105" spans="3:3" ht="27.75" customHeight="1">
      <c r="C105" s="35"/>
    </row>
    <row r="106" spans="3:3" ht="27.75" customHeight="1">
      <c r="C106" s="35"/>
    </row>
    <row r="107" spans="3:3" ht="27.75" customHeight="1">
      <c r="C107" s="35"/>
    </row>
    <row r="108" spans="3:3" ht="27.75" customHeight="1">
      <c r="C108" s="35"/>
    </row>
    <row r="109" spans="3:3" ht="27.75" customHeight="1">
      <c r="C109" s="35"/>
    </row>
    <row r="110" spans="3:3" ht="27.75" customHeight="1">
      <c r="C110" s="35"/>
    </row>
    <row r="111" spans="3:3" ht="27.75" customHeight="1">
      <c r="C111" s="35"/>
    </row>
    <row r="112" spans="3:3" ht="27.75" customHeight="1">
      <c r="C112" s="35"/>
    </row>
    <row r="113" spans="3:3" ht="27.75" customHeight="1">
      <c r="C113" s="35"/>
    </row>
    <row r="114" spans="3:3" ht="27.75" customHeight="1">
      <c r="C114" s="35"/>
    </row>
    <row r="115" spans="3:3" ht="27.75" customHeight="1">
      <c r="C115" s="35"/>
    </row>
    <row r="116" spans="3:3" ht="27.75" customHeight="1">
      <c r="C116" s="35"/>
    </row>
    <row r="117" spans="3:3" ht="27.75" customHeight="1">
      <c r="C117" s="35"/>
    </row>
    <row r="118" spans="3:3" ht="27.75" customHeight="1">
      <c r="C118" s="35"/>
    </row>
    <row r="119" spans="3:3" ht="27.75" customHeight="1">
      <c r="C119" s="35"/>
    </row>
    <row r="120" spans="3:3" ht="27.75" customHeight="1">
      <c r="C120" s="35"/>
    </row>
    <row r="121" spans="3:3" ht="27.75" customHeight="1">
      <c r="C121" s="35"/>
    </row>
    <row r="122" spans="3:3" ht="27.75" customHeight="1">
      <c r="C122" s="35"/>
    </row>
    <row r="123" spans="3:3" ht="27.75" customHeight="1">
      <c r="C123" s="35"/>
    </row>
    <row r="124" spans="3:3" ht="27.75" customHeight="1">
      <c r="C124" s="35"/>
    </row>
    <row r="125" spans="3:3" ht="27.75" customHeight="1">
      <c r="C125" s="35"/>
    </row>
    <row r="126" spans="3:3" ht="27.75" customHeight="1">
      <c r="C126" s="35"/>
    </row>
    <row r="127" spans="3:3" ht="27.75" customHeight="1">
      <c r="C127" s="35"/>
    </row>
    <row r="128" spans="3:3" ht="27.75" customHeight="1">
      <c r="C128" s="35"/>
    </row>
    <row r="129" spans="3:3" ht="27.75" customHeight="1">
      <c r="C129" s="35"/>
    </row>
    <row r="130" spans="3:3" ht="27.75" customHeight="1">
      <c r="C130" s="35"/>
    </row>
    <row r="131" spans="3:3" ht="27.75" customHeight="1">
      <c r="C131" s="35"/>
    </row>
    <row r="132" spans="3:3" ht="27.75" customHeight="1">
      <c r="C132" s="35"/>
    </row>
    <row r="133" spans="3:3" ht="27.75" customHeight="1">
      <c r="C133" s="35"/>
    </row>
    <row r="134" spans="3:3" ht="27.75" customHeight="1">
      <c r="C134" s="35"/>
    </row>
    <row r="135" spans="3:3" ht="27.75" customHeight="1">
      <c r="C135" s="35"/>
    </row>
    <row r="136" spans="3:3" ht="27.75" customHeight="1">
      <c r="C136" s="35"/>
    </row>
    <row r="137" spans="3:3" ht="27.75" customHeight="1">
      <c r="C137" s="35"/>
    </row>
    <row r="138" spans="3:3" ht="27.75" customHeight="1">
      <c r="C138" s="35"/>
    </row>
    <row r="139" spans="3:3" ht="27.75" customHeight="1">
      <c r="C139" s="35"/>
    </row>
    <row r="140" spans="3:3" ht="27.75" customHeight="1">
      <c r="C140" s="35"/>
    </row>
    <row r="141" spans="3:3" ht="27.75" customHeight="1">
      <c r="C141" s="35"/>
    </row>
    <row r="142" spans="3:3" ht="27.75" customHeight="1">
      <c r="C142" s="35"/>
    </row>
    <row r="143" spans="3:3" ht="27.75" customHeight="1">
      <c r="C143" s="35"/>
    </row>
    <row r="144" spans="3:3" ht="27.75" customHeight="1">
      <c r="C144" s="35"/>
    </row>
    <row r="145" spans="3:3" ht="27.75" customHeight="1">
      <c r="C145" s="35"/>
    </row>
    <row r="146" spans="3:3" ht="27.75" customHeight="1">
      <c r="C146" s="35"/>
    </row>
    <row r="147" spans="3:3" ht="27.75" customHeight="1">
      <c r="C147" s="35"/>
    </row>
    <row r="148" spans="3:3" ht="27.75" customHeight="1">
      <c r="C148" s="35"/>
    </row>
    <row r="149" spans="3:3" ht="27.75" customHeight="1">
      <c r="C149" s="35"/>
    </row>
    <row r="150" spans="3:3" ht="27.75" customHeight="1">
      <c r="C150" s="35"/>
    </row>
    <row r="151" spans="3:3" ht="27.75" customHeight="1">
      <c r="C151" s="35"/>
    </row>
    <row r="152" spans="3:3" ht="27.75" customHeight="1">
      <c r="C152" s="35"/>
    </row>
    <row r="153" spans="3:3" ht="27.75" customHeight="1">
      <c r="C153" s="35"/>
    </row>
    <row r="154" spans="3:3" ht="27.75" customHeight="1">
      <c r="C154" s="35"/>
    </row>
    <row r="155" spans="3:3" ht="27.75" customHeight="1">
      <c r="C155" s="35"/>
    </row>
    <row r="156" spans="3:3" ht="27.75" customHeight="1">
      <c r="C156" s="35"/>
    </row>
    <row r="157" spans="3:3" ht="27.75" customHeight="1">
      <c r="C157" s="35"/>
    </row>
    <row r="158" spans="3:3" ht="27.75" customHeight="1">
      <c r="C158" s="35"/>
    </row>
    <row r="159" spans="3:3" ht="27.75" customHeight="1">
      <c r="C159" s="35"/>
    </row>
    <row r="160" spans="3:3" ht="27.75" customHeight="1">
      <c r="C160" s="35"/>
    </row>
    <row r="161" spans="3:3" ht="27.75" customHeight="1">
      <c r="C161" s="35"/>
    </row>
    <row r="162" spans="3:3" ht="27.75" customHeight="1">
      <c r="C162" s="35"/>
    </row>
    <row r="163" spans="3:3" ht="27.75" customHeight="1">
      <c r="C163" s="35"/>
    </row>
    <row r="164" spans="3:3" ht="27.75" customHeight="1">
      <c r="C164" s="35"/>
    </row>
    <row r="165" spans="3:3" ht="27.75" customHeight="1">
      <c r="C165" s="35"/>
    </row>
    <row r="166" spans="3:3" ht="27.75" customHeight="1">
      <c r="C166" s="35"/>
    </row>
    <row r="167" spans="3:3" ht="27.75" customHeight="1">
      <c r="C167" s="35"/>
    </row>
    <row r="168" spans="3:3" ht="27.75" customHeight="1">
      <c r="C168" s="35"/>
    </row>
    <row r="169" spans="3:3" ht="27.75" customHeight="1">
      <c r="C169" s="35"/>
    </row>
    <row r="170" spans="3:3" ht="27.75" customHeight="1">
      <c r="C170" s="35"/>
    </row>
    <row r="171" spans="3:3" ht="27.75" customHeight="1">
      <c r="C171" s="35"/>
    </row>
    <row r="172" spans="3:3" ht="27.75" customHeight="1">
      <c r="C172" s="35"/>
    </row>
    <row r="173" spans="3:3" ht="27.75" customHeight="1">
      <c r="C173" s="35"/>
    </row>
    <row r="174" spans="3:3" ht="27.75" customHeight="1">
      <c r="C174" s="35"/>
    </row>
    <row r="175" spans="3:3" ht="27.75" customHeight="1">
      <c r="C175" s="35"/>
    </row>
    <row r="176" spans="3:3" ht="27.75" customHeight="1">
      <c r="C176" s="35"/>
    </row>
    <row r="177" spans="3:3" ht="27.75" customHeight="1">
      <c r="C177" s="35"/>
    </row>
    <row r="178" spans="3:3" ht="27.75" customHeight="1">
      <c r="C178" s="35"/>
    </row>
    <row r="179" spans="3:3" ht="27.75" customHeight="1">
      <c r="C179" s="35"/>
    </row>
    <row r="180" spans="3:3" ht="27.75" customHeight="1">
      <c r="C180" s="35"/>
    </row>
    <row r="181" spans="3:3" ht="27.75" customHeight="1">
      <c r="C181" s="35"/>
    </row>
    <row r="182" spans="3:3" ht="27.75" customHeight="1">
      <c r="C182" s="35"/>
    </row>
    <row r="183" spans="3:3" ht="27.75" customHeight="1">
      <c r="C183" s="35"/>
    </row>
    <row r="184" spans="3:3" ht="27.75" customHeight="1">
      <c r="C184" s="35"/>
    </row>
    <row r="185" spans="3:3" ht="27.75" customHeight="1">
      <c r="C185" s="35"/>
    </row>
    <row r="186" spans="3:3" ht="27.75" customHeight="1">
      <c r="C186" s="35"/>
    </row>
    <row r="187" spans="3:3" ht="27.75" customHeight="1">
      <c r="C187" s="35"/>
    </row>
    <row r="188" spans="3:3" ht="27.75" customHeight="1">
      <c r="C188" s="35"/>
    </row>
    <row r="189" spans="3:3" ht="27.75" customHeight="1">
      <c r="C189" s="35"/>
    </row>
    <row r="190" spans="3:3" ht="27.75" customHeight="1">
      <c r="C190" s="35"/>
    </row>
    <row r="191" spans="3:3" ht="27.75" customHeight="1">
      <c r="C191" s="35"/>
    </row>
    <row r="192" spans="3:3" ht="27.75" customHeight="1">
      <c r="C192" s="35"/>
    </row>
    <row r="193" spans="3:3" ht="27.75" customHeight="1">
      <c r="C193" s="35"/>
    </row>
    <row r="194" spans="3:3" ht="27.75" customHeight="1">
      <c r="C194" s="35"/>
    </row>
    <row r="195" spans="3:3" ht="27.75" customHeight="1">
      <c r="C195" s="35"/>
    </row>
    <row r="196" spans="3:3" ht="27.75" customHeight="1">
      <c r="C196" s="35"/>
    </row>
    <row r="197" spans="3:3" ht="27.75" customHeight="1">
      <c r="C197" s="35"/>
    </row>
    <row r="198" spans="3:3" ht="27.75" customHeight="1">
      <c r="C198" s="35"/>
    </row>
    <row r="199" spans="3:3" ht="27.75" customHeight="1">
      <c r="C199" s="35"/>
    </row>
    <row r="200" spans="3:3" ht="27.75" customHeight="1">
      <c r="C200" s="35"/>
    </row>
    <row r="201" spans="3:3" ht="27.75" customHeight="1">
      <c r="C201" s="35"/>
    </row>
    <row r="202" spans="3:3" ht="27.75" customHeight="1">
      <c r="C202" s="35"/>
    </row>
    <row r="203" spans="3:3" ht="27.75" customHeight="1">
      <c r="C203" s="35"/>
    </row>
    <row r="204" spans="3:3" ht="27.75" customHeight="1">
      <c r="C204" s="35"/>
    </row>
    <row r="205" spans="3:3" ht="27.75" customHeight="1">
      <c r="C205" s="35"/>
    </row>
    <row r="206" spans="3:3" ht="27.75" customHeight="1">
      <c r="C206" s="35"/>
    </row>
    <row r="207" spans="3:3" ht="27.75" customHeight="1">
      <c r="C207" s="35"/>
    </row>
    <row r="208" spans="3:3" ht="27.75" customHeight="1">
      <c r="C208" s="35"/>
    </row>
    <row r="209" spans="3:3" ht="27.75" customHeight="1">
      <c r="C209" s="35"/>
    </row>
    <row r="210" spans="3:3" ht="27.75" customHeight="1">
      <c r="C210" s="35"/>
    </row>
    <row r="211" spans="3:3" ht="27.75" customHeight="1">
      <c r="C211" s="35"/>
    </row>
    <row r="212" spans="3:3" ht="27.75" customHeight="1">
      <c r="C212" s="35"/>
    </row>
    <row r="213" spans="3:3" ht="27.75" customHeight="1">
      <c r="C213" s="35"/>
    </row>
    <row r="214" spans="3:3" ht="27.75" customHeight="1">
      <c r="C214" s="35"/>
    </row>
    <row r="215" spans="3:3" ht="27.75" customHeight="1">
      <c r="C215" s="35"/>
    </row>
    <row r="216" spans="3:3" ht="27.75" customHeight="1">
      <c r="C216" s="35"/>
    </row>
    <row r="217" spans="3:3" ht="27.75" customHeight="1">
      <c r="C217" s="35"/>
    </row>
    <row r="218" spans="3:3" ht="27.75" customHeight="1">
      <c r="C218" s="35"/>
    </row>
    <row r="219" spans="3:3" ht="27.75" customHeight="1">
      <c r="C219" s="35"/>
    </row>
    <row r="220" spans="3:3" ht="27.75" customHeight="1">
      <c r="C220" s="35"/>
    </row>
    <row r="221" spans="3:3" ht="27.75" customHeight="1">
      <c r="C221" s="35"/>
    </row>
    <row r="222" spans="3:3" ht="27.75" customHeight="1">
      <c r="C222" s="35"/>
    </row>
    <row r="223" spans="3:3" ht="27.75" customHeight="1">
      <c r="C223" s="35"/>
    </row>
    <row r="224" spans="3:3" ht="27.75" customHeight="1">
      <c r="C224" s="35"/>
    </row>
    <row r="225" spans="3:3" ht="27.75" customHeight="1">
      <c r="C225" s="35"/>
    </row>
    <row r="226" spans="3:3" ht="27.75" customHeight="1">
      <c r="C226" s="35"/>
    </row>
    <row r="227" spans="3:3" ht="27.75" customHeight="1">
      <c r="C227" s="35"/>
    </row>
    <row r="228" spans="3:3" ht="27.75" customHeight="1">
      <c r="C228" s="35"/>
    </row>
    <row r="229" spans="3:3" ht="27.75" customHeight="1">
      <c r="C229" s="35"/>
    </row>
    <row r="230" spans="3:3" ht="27.75" customHeight="1">
      <c r="C230" s="35"/>
    </row>
    <row r="231" spans="3:3" ht="27.75" customHeight="1">
      <c r="C231" s="35"/>
    </row>
    <row r="232" spans="3:3" ht="27.75" customHeight="1">
      <c r="C232" s="35"/>
    </row>
    <row r="233" spans="3:3" ht="27.75" customHeight="1">
      <c r="C233" s="35"/>
    </row>
    <row r="234" spans="3:3" ht="27.75" customHeight="1">
      <c r="C234" s="35"/>
    </row>
    <row r="235" spans="3:3" ht="27.75" customHeight="1">
      <c r="C235" s="35"/>
    </row>
    <row r="236" spans="3:3" ht="27.75" customHeight="1">
      <c r="C236" s="35"/>
    </row>
    <row r="237" spans="3:3" ht="27.75" customHeight="1">
      <c r="C237" s="35"/>
    </row>
    <row r="238" spans="3:3" ht="27.75" customHeight="1">
      <c r="C238" s="35"/>
    </row>
    <row r="239" spans="3:3" ht="27.75" customHeight="1">
      <c r="C239" s="35"/>
    </row>
    <row r="240" spans="3:3" ht="27.75" customHeight="1">
      <c r="C240" s="35"/>
    </row>
    <row r="241" spans="3:3" ht="27.75" customHeight="1">
      <c r="C241" s="35"/>
    </row>
    <row r="242" spans="3:3" ht="27.75" customHeight="1">
      <c r="C242" s="35"/>
    </row>
    <row r="243" spans="3:3" ht="27.75" customHeight="1">
      <c r="C243" s="35"/>
    </row>
    <row r="244" spans="3:3" ht="27.75" customHeight="1">
      <c r="C244" s="35"/>
    </row>
    <row r="245" spans="3:3" ht="27.75" customHeight="1">
      <c r="C245" s="35"/>
    </row>
    <row r="246" spans="3:3" ht="27.75" customHeight="1">
      <c r="C246" s="35"/>
    </row>
    <row r="247" spans="3:3" ht="27.75" customHeight="1">
      <c r="C247" s="35"/>
    </row>
    <row r="248" spans="3:3" ht="27.75" customHeight="1">
      <c r="C248" s="35"/>
    </row>
    <row r="249" spans="3:3" ht="27.75" customHeight="1">
      <c r="C249" s="35"/>
    </row>
    <row r="250" spans="3:3" ht="27.75" customHeight="1">
      <c r="C250" s="35"/>
    </row>
    <row r="251" spans="3:3" ht="27.75" customHeight="1">
      <c r="C251" s="35"/>
    </row>
    <row r="252" spans="3:3" ht="27.75" customHeight="1">
      <c r="C252" s="35"/>
    </row>
    <row r="253" spans="3:3" ht="27.75" customHeight="1">
      <c r="C253" s="35"/>
    </row>
    <row r="254" spans="3:3" ht="27.75" customHeight="1">
      <c r="C254" s="35"/>
    </row>
    <row r="255" spans="3:3" ht="27.75" customHeight="1">
      <c r="C255" s="35"/>
    </row>
    <row r="256" spans="3:3" ht="27.75" customHeight="1">
      <c r="C256" s="35"/>
    </row>
    <row r="257" spans="3:3" ht="27.75" customHeight="1">
      <c r="C257" s="35"/>
    </row>
    <row r="258" spans="3:3" ht="27.75" customHeight="1">
      <c r="C258" s="35"/>
    </row>
    <row r="259" spans="3:3" ht="27.75" customHeight="1">
      <c r="C259" s="35"/>
    </row>
    <row r="260" spans="3:3" ht="27.75" customHeight="1">
      <c r="C260" s="35"/>
    </row>
    <row r="261" spans="3:3" ht="27.75" customHeight="1">
      <c r="C261" s="35"/>
    </row>
    <row r="262" spans="3:3" ht="27.75" customHeight="1">
      <c r="C262" s="35"/>
    </row>
    <row r="263" spans="3:3" ht="27.75" customHeight="1">
      <c r="C263" s="35"/>
    </row>
    <row r="264" spans="3:3" ht="27.75" customHeight="1">
      <c r="C264" s="35"/>
    </row>
    <row r="265" spans="3:3" ht="27.75" customHeight="1">
      <c r="C265" s="35"/>
    </row>
    <row r="266" spans="3:3" ht="27.75" customHeight="1">
      <c r="C266" s="35"/>
    </row>
    <row r="267" spans="3:3" ht="27.75" customHeight="1">
      <c r="C267" s="35"/>
    </row>
    <row r="268" spans="3:3" ht="27.75" customHeight="1">
      <c r="C268" s="35"/>
    </row>
    <row r="269" spans="3:3" ht="27.75" customHeight="1">
      <c r="C269" s="35"/>
    </row>
    <row r="270" spans="3:3" ht="27.75" customHeight="1">
      <c r="C270" s="35"/>
    </row>
    <row r="271" spans="3:3" ht="27.75" customHeight="1">
      <c r="C271" s="35"/>
    </row>
    <row r="272" spans="3:3" ht="27.75" customHeight="1">
      <c r="C272" s="35"/>
    </row>
    <row r="273" spans="3:3" ht="27.75" customHeight="1">
      <c r="C273" s="35"/>
    </row>
    <row r="274" spans="3:3" ht="27.75" customHeight="1">
      <c r="C274" s="35"/>
    </row>
    <row r="275" spans="3:3" ht="27.75" customHeight="1">
      <c r="C275" s="35"/>
    </row>
    <row r="276" spans="3:3" ht="27.75" customHeight="1">
      <c r="C276" s="35"/>
    </row>
    <row r="277" spans="3:3" ht="27.75" customHeight="1">
      <c r="C277" s="35"/>
    </row>
    <row r="278" spans="3:3" ht="27.75" customHeight="1">
      <c r="C278" s="35"/>
    </row>
    <row r="279" spans="3:3" ht="27.75" customHeight="1">
      <c r="C279" s="35"/>
    </row>
    <row r="280" spans="3:3" ht="27.75" customHeight="1">
      <c r="C280" s="35"/>
    </row>
    <row r="281" spans="3:3" ht="27.75" customHeight="1">
      <c r="C281" s="35"/>
    </row>
    <row r="282" spans="3:3" ht="27.75" customHeight="1">
      <c r="C282" s="35"/>
    </row>
    <row r="283" spans="3:3" ht="27.75" customHeight="1">
      <c r="C283" s="35"/>
    </row>
    <row r="284" spans="3:3" ht="27.75" customHeight="1">
      <c r="C284" s="35"/>
    </row>
    <row r="285" spans="3:3" ht="27.75" customHeight="1">
      <c r="C285" s="35"/>
    </row>
    <row r="286" spans="3:3" ht="27.75" customHeight="1">
      <c r="C286" s="35"/>
    </row>
    <row r="287" spans="3:3" ht="27.75" customHeight="1">
      <c r="C287" s="35"/>
    </row>
    <row r="288" spans="3:3" ht="27.75" customHeight="1">
      <c r="C288" s="35"/>
    </row>
    <row r="289" spans="3:3" ht="27.75" customHeight="1">
      <c r="C289" s="35"/>
    </row>
    <row r="290" spans="3:3" ht="27.75" customHeight="1">
      <c r="C290" s="35"/>
    </row>
    <row r="291" spans="3:3" ht="27.75" customHeight="1">
      <c r="C291" s="35"/>
    </row>
    <row r="292" spans="3:3" ht="27.75" customHeight="1">
      <c r="C292" s="35"/>
    </row>
    <row r="293" spans="3:3" ht="27.75" customHeight="1">
      <c r="C293" s="35"/>
    </row>
    <row r="294" spans="3:3" ht="27.75" customHeight="1">
      <c r="C294" s="35"/>
    </row>
    <row r="295" spans="3:3" ht="27.75" customHeight="1">
      <c r="C295" s="35"/>
    </row>
    <row r="296" spans="3:3" ht="27.75" customHeight="1">
      <c r="C296" s="35"/>
    </row>
    <row r="297" spans="3:3" ht="27.75" customHeight="1">
      <c r="C297" s="35"/>
    </row>
    <row r="298" spans="3:3" ht="27.75" customHeight="1">
      <c r="C298" s="35"/>
    </row>
    <row r="299" spans="3:3" ht="27.75" customHeight="1">
      <c r="C299" s="35"/>
    </row>
    <row r="300" spans="3:3" ht="27.75" customHeight="1">
      <c r="C300" s="35"/>
    </row>
    <row r="301" spans="3:3" ht="27.75" customHeight="1">
      <c r="C301" s="35"/>
    </row>
    <row r="302" spans="3:3" ht="27.75" customHeight="1">
      <c r="C302" s="35"/>
    </row>
    <row r="303" spans="3:3" ht="27.75" customHeight="1">
      <c r="C303" s="35"/>
    </row>
    <row r="304" spans="3:3" ht="27.75" customHeight="1">
      <c r="C304" s="35"/>
    </row>
    <row r="305" spans="3:3" ht="27.75" customHeight="1">
      <c r="C305" s="35"/>
    </row>
    <row r="306" spans="3:3" ht="27.75" customHeight="1">
      <c r="C306" s="35"/>
    </row>
    <row r="307" spans="3:3" ht="27.75" customHeight="1">
      <c r="C307" s="35"/>
    </row>
    <row r="308" spans="3:3" ht="27.75" customHeight="1">
      <c r="C308" s="35"/>
    </row>
    <row r="309" spans="3:3" ht="27.75" customHeight="1">
      <c r="C309" s="35"/>
    </row>
    <row r="310" spans="3:3" ht="27.75" customHeight="1">
      <c r="C310" s="35"/>
    </row>
    <row r="311" spans="3:3" ht="27.75" customHeight="1">
      <c r="C311" s="35"/>
    </row>
    <row r="312" spans="3:3" ht="27.75" customHeight="1">
      <c r="C312" s="35"/>
    </row>
    <row r="313" spans="3:3" ht="27.75" customHeight="1">
      <c r="C313" s="35"/>
    </row>
    <row r="314" spans="3:3" ht="27.75" customHeight="1">
      <c r="C314" s="35"/>
    </row>
    <row r="315" spans="3:3" ht="27.75" customHeight="1">
      <c r="C315" s="35"/>
    </row>
    <row r="316" spans="3:3" ht="27.75" customHeight="1">
      <c r="C316" s="35"/>
    </row>
    <row r="317" spans="3:3" ht="27.75" customHeight="1">
      <c r="C317" s="35"/>
    </row>
    <row r="318" spans="3:3" ht="27.75" customHeight="1">
      <c r="C318" s="35"/>
    </row>
    <row r="319" spans="3:3" ht="27.75" customHeight="1">
      <c r="C319" s="35"/>
    </row>
    <row r="320" spans="3:3" ht="27.75" customHeight="1">
      <c r="C320" s="35"/>
    </row>
    <row r="321" spans="3:3" ht="27.75" customHeight="1">
      <c r="C321" s="35"/>
    </row>
    <row r="322" spans="3:3" ht="27.75" customHeight="1">
      <c r="C322" s="35"/>
    </row>
    <row r="323" spans="3:3" ht="27.75" customHeight="1">
      <c r="C323" s="35"/>
    </row>
    <row r="324" spans="3:3" ht="27.75" customHeight="1">
      <c r="C324" s="35"/>
    </row>
    <row r="325" spans="3:3" ht="27.75" customHeight="1">
      <c r="C325" s="35"/>
    </row>
    <row r="326" spans="3:3" ht="27.75" customHeight="1">
      <c r="C326" s="35"/>
    </row>
    <row r="327" spans="3:3" ht="27.75" customHeight="1">
      <c r="C327" s="35"/>
    </row>
    <row r="328" spans="3:3" ht="27.75" customHeight="1">
      <c r="C328" s="35"/>
    </row>
    <row r="329" spans="3:3" ht="27.75" customHeight="1">
      <c r="C329" s="35"/>
    </row>
    <row r="330" spans="3:3" ht="27.75" customHeight="1">
      <c r="C330" s="35"/>
    </row>
    <row r="331" spans="3:3" ht="27.75" customHeight="1">
      <c r="C331" s="35"/>
    </row>
    <row r="332" spans="3:3" ht="27.75" customHeight="1">
      <c r="C332" s="35"/>
    </row>
    <row r="333" spans="3:3" ht="27.75" customHeight="1">
      <c r="C333" s="35"/>
    </row>
    <row r="334" spans="3:3" ht="27.75" customHeight="1">
      <c r="C334" s="35"/>
    </row>
    <row r="335" spans="3:3" ht="27.75" customHeight="1">
      <c r="C335" s="35"/>
    </row>
    <row r="336" spans="3:3" ht="27.75" customHeight="1">
      <c r="C336" s="35"/>
    </row>
    <row r="337" spans="3:3" ht="27.75" customHeight="1">
      <c r="C337" s="35"/>
    </row>
    <row r="338" spans="3:3" ht="27.75" customHeight="1">
      <c r="C338" s="35"/>
    </row>
    <row r="339" spans="3:3" ht="27.75" customHeight="1">
      <c r="C339" s="35"/>
    </row>
    <row r="340" spans="3:3" ht="27.75" customHeight="1">
      <c r="C340" s="35"/>
    </row>
    <row r="341" spans="3:3" ht="27.75" customHeight="1">
      <c r="C341" s="35"/>
    </row>
    <row r="342" spans="3:3" ht="27.75" customHeight="1">
      <c r="C342" s="35"/>
    </row>
    <row r="343" spans="3:3" ht="27.75" customHeight="1">
      <c r="C343" s="35"/>
    </row>
    <row r="344" spans="3:3" ht="27.75" customHeight="1">
      <c r="C344" s="35"/>
    </row>
    <row r="345" spans="3:3" ht="27.75" customHeight="1">
      <c r="C345" s="35"/>
    </row>
    <row r="346" spans="3:3" ht="27.75" customHeight="1">
      <c r="C346" s="35"/>
    </row>
    <row r="347" spans="3:3" ht="27.75" customHeight="1">
      <c r="C347" s="35"/>
    </row>
    <row r="348" spans="3:3" ht="27.75" customHeight="1">
      <c r="C348" s="35"/>
    </row>
    <row r="349" spans="3:3" ht="27.75" customHeight="1">
      <c r="C349" s="35"/>
    </row>
    <row r="350" spans="3:3" ht="27.75" customHeight="1">
      <c r="C350" s="35"/>
    </row>
    <row r="351" spans="3:3" ht="27.75" customHeight="1">
      <c r="C351" s="35"/>
    </row>
    <row r="352" spans="3:3" ht="27.75" customHeight="1">
      <c r="C352" s="35"/>
    </row>
    <row r="353" spans="3:3" ht="27.75" customHeight="1">
      <c r="C353" s="35"/>
    </row>
    <row r="354" spans="3:3" ht="27.75" customHeight="1">
      <c r="C354" s="35"/>
    </row>
    <row r="355" spans="3:3" ht="27.75" customHeight="1">
      <c r="C355" s="35"/>
    </row>
    <row r="356" spans="3:3" ht="27.75" customHeight="1">
      <c r="C356" s="35"/>
    </row>
    <row r="357" spans="3:3" ht="27.75" customHeight="1">
      <c r="C357" s="35"/>
    </row>
    <row r="358" spans="3:3" ht="27.75" customHeight="1">
      <c r="C358" s="35"/>
    </row>
    <row r="359" spans="3:3" ht="27.75" customHeight="1">
      <c r="C359" s="35"/>
    </row>
    <row r="360" spans="3:3" ht="27.75" customHeight="1">
      <c r="C360" s="35"/>
    </row>
    <row r="361" spans="3:3" ht="27.75" customHeight="1">
      <c r="C361" s="35"/>
    </row>
    <row r="362" spans="3:3" ht="27.75" customHeight="1">
      <c r="C362" s="35"/>
    </row>
    <row r="363" spans="3:3" ht="27.75" customHeight="1">
      <c r="C363" s="35"/>
    </row>
    <row r="364" spans="3:3" ht="27.75" customHeight="1">
      <c r="C364" s="35"/>
    </row>
    <row r="365" spans="3:3" ht="27.75" customHeight="1">
      <c r="C365" s="35"/>
    </row>
    <row r="366" spans="3:3" ht="27.75" customHeight="1">
      <c r="C366" s="35"/>
    </row>
    <row r="367" spans="3:3" ht="27.75" customHeight="1">
      <c r="C367" s="35"/>
    </row>
    <row r="368" spans="3:3" ht="27.75" customHeight="1">
      <c r="C368" s="35"/>
    </row>
    <row r="369" spans="3:3" ht="27.75" customHeight="1">
      <c r="C369" s="35"/>
    </row>
    <row r="370" spans="3:3" ht="27.75" customHeight="1">
      <c r="C370" s="35"/>
    </row>
    <row r="371" spans="3:3" ht="27.75" customHeight="1">
      <c r="C371" s="35"/>
    </row>
    <row r="372" spans="3:3" ht="27.75" customHeight="1">
      <c r="C372" s="35"/>
    </row>
    <row r="373" spans="3:3" ht="27.75" customHeight="1">
      <c r="C373" s="35"/>
    </row>
    <row r="374" spans="3:3" ht="27.75" customHeight="1">
      <c r="C374" s="35"/>
    </row>
    <row r="375" spans="3:3" ht="27.75" customHeight="1">
      <c r="C375" s="35"/>
    </row>
    <row r="376" spans="3:3" ht="27.75" customHeight="1">
      <c r="C376" s="35"/>
    </row>
    <row r="377" spans="3:3" ht="27.75" customHeight="1">
      <c r="C377" s="35"/>
    </row>
    <row r="378" spans="3:3" ht="27.75" customHeight="1">
      <c r="C378" s="35"/>
    </row>
    <row r="379" spans="3:3" ht="27.75" customHeight="1">
      <c r="C379" s="35"/>
    </row>
    <row r="380" spans="3:3" ht="27.75" customHeight="1">
      <c r="C380" s="35"/>
    </row>
    <row r="381" spans="3:3" ht="27.75" customHeight="1">
      <c r="C381" s="35"/>
    </row>
    <row r="382" spans="3:3" ht="27.75" customHeight="1">
      <c r="C382" s="35"/>
    </row>
    <row r="383" spans="3:3" ht="27.75" customHeight="1">
      <c r="C383" s="35"/>
    </row>
    <row r="384" spans="3:3" ht="27.75" customHeight="1">
      <c r="C384" s="35"/>
    </row>
    <row r="385" spans="3:3" ht="27.75" customHeight="1">
      <c r="C385" s="35"/>
    </row>
    <row r="386" spans="3:3" ht="27.75" customHeight="1">
      <c r="C386" s="35"/>
    </row>
    <row r="387" spans="3:3" ht="27.75" customHeight="1">
      <c r="C387" s="35"/>
    </row>
    <row r="388" spans="3:3" ht="27.75" customHeight="1">
      <c r="C388" s="35"/>
    </row>
    <row r="389" spans="3:3" ht="27.75" customHeight="1">
      <c r="C389" s="35"/>
    </row>
    <row r="390" spans="3:3" ht="27.75" customHeight="1">
      <c r="C390" s="35"/>
    </row>
    <row r="391" spans="3:3" ht="27.75" customHeight="1">
      <c r="C391" s="35"/>
    </row>
    <row r="392" spans="3:3" ht="27.75" customHeight="1">
      <c r="C392" s="35"/>
    </row>
    <row r="393" spans="3:3" ht="27.75" customHeight="1">
      <c r="C393" s="35"/>
    </row>
    <row r="394" spans="3:3" ht="27.75" customHeight="1">
      <c r="C394" s="35"/>
    </row>
    <row r="395" spans="3:3" ht="27.75" customHeight="1">
      <c r="C395" s="35"/>
    </row>
    <row r="396" spans="3:3" ht="27.75" customHeight="1">
      <c r="C396" s="35"/>
    </row>
    <row r="397" spans="3:3" ht="27.75" customHeight="1">
      <c r="C397" s="35"/>
    </row>
    <row r="398" spans="3:3" ht="27.75" customHeight="1">
      <c r="C398" s="35"/>
    </row>
    <row r="399" spans="3:3" ht="27.75" customHeight="1">
      <c r="C399" s="35"/>
    </row>
    <row r="400" spans="3:3" ht="27.75" customHeight="1">
      <c r="C400" s="35"/>
    </row>
    <row r="401" spans="3:3" ht="27.75" customHeight="1">
      <c r="C401" s="35"/>
    </row>
    <row r="402" spans="3:3" ht="27.75" customHeight="1">
      <c r="C402" s="35"/>
    </row>
    <row r="403" spans="3:3" ht="27.75" customHeight="1">
      <c r="C403" s="35"/>
    </row>
    <row r="404" spans="3:3" ht="27.75" customHeight="1">
      <c r="C404" s="35"/>
    </row>
    <row r="405" spans="3:3" ht="27.75" customHeight="1">
      <c r="C405" s="35"/>
    </row>
    <row r="406" spans="3:3" ht="27.75" customHeight="1">
      <c r="C406" s="35"/>
    </row>
    <row r="407" spans="3:3" ht="27.75" customHeight="1">
      <c r="C407" s="35"/>
    </row>
    <row r="408" spans="3:3" ht="27.75" customHeight="1">
      <c r="C408" s="35"/>
    </row>
    <row r="409" spans="3:3" ht="27.75" customHeight="1">
      <c r="C409" s="35"/>
    </row>
    <row r="410" spans="3:3" ht="27.75" customHeight="1">
      <c r="C410" s="35"/>
    </row>
    <row r="411" spans="3:3" ht="27.75" customHeight="1">
      <c r="C411" s="35"/>
    </row>
    <row r="412" spans="3:3" ht="27.75" customHeight="1">
      <c r="C412" s="35"/>
    </row>
    <row r="413" spans="3:3" ht="27.75" customHeight="1">
      <c r="C413" s="35"/>
    </row>
    <row r="414" spans="3:3" ht="27.75" customHeight="1">
      <c r="C414" s="35"/>
    </row>
    <row r="415" spans="3:3" ht="27.75" customHeight="1">
      <c r="C415" s="35"/>
    </row>
    <row r="416" spans="3:3" ht="27.75" customHeight="1">
      <c r="C416" s="35"/>
    </row>
    <row r="417" spans="3:3" ht="27.75" customHeight="1">
      <c r="C417" s="35"/>
    </row>
    <row r="418" spans="3:3" ht="27.75" customHeight="1">
      <c r="C418" s="35"/>
    </row>
    <row r="419" spans="3:3" ht="27.75" customHeight="1">
      <c r="C419" s="35"/>
    </row>
    <row r="420" spans="3:3" ht="27.75" customHeight="1">
      <c r="C420" s="35"/>
    </row>
    <row r="421" spans="3:3" ht="27.75" customHeight="1">
      <c r="C421" s="35"/>
    </row>
    <row r="422" spans="3:3" ht="27.75" customHeight="1">
      <c r="C422" s="35"/>
    </row>
    <row r="423" spans="3:3" ht="27.75" customHeight="1">
      <c r="C423" s="35"/>
    </row>
    <row r="424" spans="3:3" ht="27.75" customHeight="1">
      <c r="C424" s="35"/>
    </row>
    <row r="425" spans="3:3" ht="27.75" customHeight="1">
      <c r="C425" s="35"/>
    </row>
    <row r="426" spans="3:3" ht="27.75" customHeight="1">
      <c r="C426" s="35"/>
    </row>
    <row r="427" spans="3:3" ht="27.75" customHeight="1">
      <c r="C427" s="35"/>
    </row>
    <row r="428" spans="3:3" ht="27.75" customHeight="1">
      <c r="C428" s="35"/>
    </row>
    <row r="429" spans="3:3" ht="27.75" customHeight="1">
      <c r="C429" s="35"/>
    </row>
    <row r="430" spans="3:3" ht="27.75" customHeight="1">
      <c r="C430" s="35"/>
    </row>
    <row r="431" spans="3:3" ht="27.75" customHeight="1">
      <c r="C431" s="35"/>
    </row>
    <row r="432" spans="3:3" ht="27.75" customHeight="1">
      <c r="C432" s="35"/>
    </row>
    <row r="433" spans="3:3" ht="27.75" customHeight="1">
      <c r="C433" s="35"/>
    </row>
    <row r="434" spans="3:3" ht="27.75" customHeight="1">
      <c r="C434" s="35"/>
    </row>
    <row r="435" spans="3:3" ht="27.75" customHeight="1">
      <c r="C435" s="35"/>
    </row>
    <row r="436" spans="3:3" ht="27.75" customHeight="1">
      <c r="C436" s="35"/>
    </row>
    <row r="437" spans="3:3" ht="27.75" customHeight="1">
      <c r="C437" s="35"/>
    </row>
    <row r="438" spans="3:3" ht="27.75" customHeight="1">
      <c r="C438" s="35"/>
    </row>
    <row r="439" spans="3:3" ht="27.75" customHeight="1">
      <c r="C439" s="35"/>
    </row>
    <row r="440" spans="3:3" ht="27.75" customHeight="1">
      <c r="C440" s="35"/>
    </row>
    <row r="441" spans="3:3" ht="27.75" customHeight="1">
      <c r="C441" s="35"/>
    </row>
    <row r="442" spans="3:3" ht="27.75" customHeight="1">
      <c r="C442" s="35"/>
    </row>
    <row r="443" spans="3:3" ht="27.75" customHeight="1">
      <c r="C443" s="35"/>
    </row>
    <row r="444" spans="3:3" ht="27.75" customHeight="1">
      <c r="C444" s="35"/>
    </row>
    <row r="445" spans="3:3" ht="27.75" customHeight="1">
      <c r="C445" s="35"/>
    </row>
    <row r="446" spans="3:3" ht="27.75" customHeight="1">
      <c r="C446" s="35"/>
    </row>
    <row r="447" spans="3:3" ht="27.75" customHeight="1">
      <c r="C447" s="35"/>
    </row>
    <row r="448" spans="3:3" ht="27.75" customHeight="1">
      <c r="C448" s="35"/>
    </row>
    <row r="449" spans="3:3" ht="27.75" customHeight="1">
      <c r="C449" s="35"/>
    </row>
    <row r="450" spans="3:3" ht="27.75" customHeight="1">
      <c r="C450" s="35"/>
    </row>
    <row r="451" spans="3:3" ht="27.75" customHeight="1">
      <c r="C451" s="35"/>
    </row>
    <row r="452" spans="3:3" ht="27.75" customHeight="1">
      <c r="C452" s="35"/>
    </row>
    <row r="453" spans="3:3" ht="27.75" customHeight="1">
      <c r="C453" s="35"/>
    </row>
    <row r="454" spans="3:3" ht="27.75" customHeight="1">
      <c r="C454" s="35"/>
    </row>
    <row r="455" spans="3:3" ht="27.75" customHeight="1">
      <c r="C455" s="35"/>
    </row>
    <row r="456" spans="3:3" ht="27.75" customHeight="1">
      <c r="C456" s="35"/>
    </row>
    <row r="457" spans="3:3" ht="27.75" customHeight="1">
      <c r="C457" s="35"/>
    </row>
    <row r="458" spans="3:3" ht="27.75" customHeight="1">
      <c r="C458" s="35"/>
    </row>
    <row r="459" spans="3:3" ht="27.75" customHeight="1">
      <c r="C459" s="35"/>
    </row>
    <row r="460" spans="3:3" ht="27.75" customHeight="1">
      <c r="C460" s="35"/>
    </row>
    <row r="461" spans="3:3" ht="27.75" customHeight="1">
      <c r="C461" s="35"/>
    </row>
    <row r="462" spans="3:3" ht="27.75" customHeight="1">
      <c r="C462" s="35"/>
    </row>
    <row r="463" spans="3:3" ht="27.75" customHeight="1">
      <c r="C463" s="35"/>
    </row>
    <row r="464" spans="3:3" ht="27.75" customHeight="1">
      <c r="C464" s="35"/>
    </row>
    <row r="465" spans="3:3" ht="27.75" customHeight="1">
      <c r="C465" s="35"/>
    </row>
    <row r="466" spans="3:3" ht="27.75" customHeight="1">
      <c r="C466" s="35"/>
    </row>
    <row r="467" spans="3:3" ht="27.75" customHeight="1">
      <c r="C467" s="35"/>
    </row>
    <row r="468" spans="3:3" ht="27.75" customHeight="1">
      <c r="C468" s="35"/>
    </row>
    <row r="469" spans="3:3" ht="27.75" customHeight="1">
      <c r="C469" s="35"/>
    </row>
    <row r="470" spans="3:3" ht="27.75" customHeight="1">
      <c r="C470" s="35"/>
    </row>
    <row r="471" spans="3:3" ht="27.75" customHeight="1">
      <c r="C471" s="35"/>
    </row>
    <row r="472" spans="3:3" ht="27.75" customHeight="1">
      <c r="C472" s="35"/>
    </row>
    <row r="473" spans="3:3" ht="27.75" customHeight="1">
      <c r="C473" s="35"/>
    </row>
    <row r="474" spans="3:3" ht="27.75" customHeight="1">
      <c r="C474" s="35"/>
    </row>
    <row r="475" spans="3:3" ht="27.75" customHeight="1">
      <c r="C475" s="35"/>
    </row>
    <row r="476" spans="3:3" ht="27.75" customHeight="1">
      <c r="C476" s="35"/>
    </row>
    <row r="477" spans="3:3" ht="27.75" customHeight="1">
      <c r="C477" s="35"/>
    </row>
    <row r="478" spans="3:3" ht="27.75" customHeight="1">
      <c r="C478" s="35"/>
    </row>
    <row r="479" spans="3:3" ht="27.75" customHeight="1">
      <c r="C479" s="35"/>
    </row>
    <row r="480" spans="3:3" ht="27.75" customHeight="1">
      <c r="C480" s="35"/>
    </row>
    <row r="481" spans="3:3" ht="27.75" customHeight="1">
      <c r="C481" s="35"/>
    </row>
    <row r="482" spans="3:3" ht="27.75" customHeight="1">
      <c r="C482" s="35"/>
    </row>
    <row r="483" spans="3:3" ht="27.75" customHeight="1">
      <c r="C483" s="35"/>
    </row>
    <row r="484" spans="3:3" ht="27.75" customHeight="1">
      <c r="C484" s="35"/>
    </row>
    <row r="485" spans="3:3" ht="27.75" customHeight="1">
      <c r="C485" s="35"/>
    </row>
    <row r="486" spans="3:3" ht="27.75" customHeight="1">
      <c r="C486" s="35"/>
    </row>
    <row r="487" spans="3:3" ht="27.75" customHeight="1">
      <c r="C487" s="35"/>
    </row>
    <row r="488" spans="3:3" ht="27.75" customHeight="1">
      <c r="C488" s="35"/>
    </row>
    <row r="489" spans="3:3" ht="27.75" customHeight="1">
      <c r="C489" s="35"/>
    </row>
    <row r="490" spans="3:3" ht="27.75" customHeight="1">
      <c r="C490" s="35"/>
    </row>
    <row r="491" spans="3:3" ht="27.75" customHeight="1">
      <c r="C491" s="35"/>
    </row>
    <row r="492" spans="3:3" ht="27.75" customHeight="1">
      <c r="C492" s="35"/>
    </row>
    <row r="493" spans="3:3" ht="27.75" customHeight="1">
      <c r="C493" s="35"/>
    </row>
    <row r="494" spans="3:3" ht="27.75" customHeight="1">
      <c r="C494" s="35"/>
    </row>
    <row r="495" spans="3:3" ht="27.75" customHeight="1">
      <c r="C495" s="35"/>
    </row>
    <row r="496" spans="3:3" ht="27.75" customHeight="1">
      <c r="C496" s="35"/>
    </row>
    <row r="497" spans="3:3" ht="27.75" customHeight="1">
      <c r="C497" s="35"/>
    </row>
    <row r="498" spans="3:3" ht="27.75" customHeight="1">
      <c r="C498" s="35"/>
    </row>
    <row r="499" spans="3:3" ht="27.75" customHeight="1">
      <c r="C499" s="35"/>
    </row>
    <row r="500" spans="3:3" ht="27.75" customHeight="1">
      <c r="C500" s="35"/>
    </row>
    <row r="501" spans="3:3" ht="27.75" customHeight="1">
      <c r="C501" s="35"/>
    </row>
    <row r="502" spans="3:3" ht="27.75" customHeight="1">
      <c r="C502" s="35"/>
    </row>
    <row r="503" spans="3:3" ht="27.75" customHeight="1">
      <c r="C503" s="35"/>
    </row>
    <row r="504" spans="3:3" ht="27.75" customHeight="1">
      <c r="C504" s="35"/>
    </row>
    <row r="505" spans="3:3" ht="27.75" customHeight="1">
      <c r="C505" s="35"/>
    </row>
    <row r="506" spans="3:3" ht="27.75" customHeight="1">
      <c r="C506" s="35"/>
    </row>
    <row r="507" spans="3:3" ht="27.75" customHeight="1">
      <c r="C507" s="35"/>
    </row>
    <row r="508" spans="3:3" ht="27.75" customHeight="1">
      <c r="C508" s="35"/>
    </row>
    <row r="509" spans="3:3" ht="27.75" customHeight="1">
      <c r="C509" s="35"/>
    </row>
    <row r="510" spans="3:3" ht="27.75" customHeight="1">
      <c r="C510" s="35"/>
    </row>
    <row r="511" spans="3:3" ht="27.75" customHeight="1">
      <c r="C511" s="35"/>
    </row>
    <row r="512" spans="3:3" ht="27.75" customHeight="1">
      <c r="C512" s="35"/>
    </row>
    <row r="513" spans="3:3" ht="27.75" customHeight="1">
      <c r="C513" s="35"/>
    </row>
    <row r="514" spans="3:3" ht="27.75" customHeight="1">
      <c r="C514" s="35"/>
    </row>
    <row r="515" spans="3:3" ht="27.75" customHeight="1">
      <c r="C515" s="35"/>
    </row>
    <row r="516" spans="3:3" ht="27.75" customHeight="1">
      <c r="C516" s="35"/>
    </row>
    <row r="517" spans="3:3" ht="27.75" customHeight="1">
      <c r="C517" s="35"/>
    </row>
    <row r="518" spans="3:3" ht="27.75" customHeight="1">
      <c r="C518" s="35"/>
    </row>
    <row r="519" spans="3:3" ht="27.75" customHeight="1">
      <c r="C519" s="35"/>
    </row>
    <row r="520" spans="3:3" ht="27.75" customHeight="1">
      <c r="C520" s="35"/>
    </row>
    <row r="521" spans="3:3" ht="27.75" customHeight="1">
      <c r="C521" s="35"/>
    </row>
    <row r="522" spans="3:3" ht="27.75" customHeight="1">
      <c r="C522" s="35"/>
    </row>
    <row r="523" spans="3:3" ht="27.75" customHeight="1">
      <c r="C523" s="35"/>
    </row>
    <row r="524" spans="3:3" ht="27.75" customHeight="1">
      <c r="C524" s="35"/>
    </row>
    <row r="525" spans="3:3" ht="27.75" customHeight="1">
      <c r="C525" s="35"/>
    </row>
    <row r="526" spans="3:3" ht="27.75" customHeight="1">
      <c r="C526" s="35"/>
    </row>
    <row r="527" spans="3:3" ht="27.75" customHeight="1">
      <c r="C527" s="35"/>
    </row>
    <row r="528" spans="3:3" ht="27.75" customHeight="1">
      <c r="C528" s="35"/>
    </row>
    <row r="529" spans="3:3" ht="27.75" customHeight="1">
      <c r="C529" s="35"/>
    </row>
    <row r="530" spans="3:3" ht="27.75" customHeight="1">
      <c r="C530" s="35"/>
    </row>
    <row r="531" spans="3:3" ht="27.75" customHeight="1">
      <c r="C531" s="35"/>
    </row>
    <row r="532" spans="3:3" ht="27.75" customHeight="1">
      <c r="C532" s="35"/>
    </row>
    <row r="533" spans="3:3" ht="27.75" customHeight="1">
      <c r="C533" s="35"/>
    </row>
    <row r="534" spans="3:3" ht="27.75" customHeight="1">
      <c r="C534" s="35"/>
    </row>
    <row r="535" spans="3:3" ht="27.75" customHeight="1">
      <c r="C535" s="35"/>
    </row>
    <row r="536" spans="3:3" ht="27.75" customHeight="1">
      <c r="C536" s="35"/>
    </row>
    <row r="537" spans="3:3" ht="27.75" customHeight="1">
      <c r="C537" s="35"/>
    </row>
    <row r="538" spans="3:3" ht="27.75" customHeight="1">
      <c r="C538" s="35"/>
    </row>
    <row r="539" spans="3:3" ht="27.75" customHeight="1">
      <c r="C539" s="35"/>
    </row>
    <row r="540" spans="3:3" ht="27.75" customHeight="1">
      <c r="C540" s="35"/>
    </row>
    <row r="541" spans="3:3" ht="27.75" customHeight="1">
      <c r="C541" s="35"/>
    </row>
    <row r="542" spans="3:3" ht="27.75" customHeight="1">
      <c r="C542" s="35"/>
    </row>
    <row r="543" spans="3:3" ht="27.75" customHeight="1">
      <c r="C543" s="35"/>
    </row>
    <row r="544" spans="3:3" ht="27.75" customHeight="1">
      <c r="C544" s="35"/>
    </row>
    <row r="545" spans="3:3" ht="27.75" customHeight="1">
      <c r="C545" s="35"/>
    </row>
    <row r="546" spans="3:3" ht="27.75" customHeight="1">
      <c r="C546" s="35"/>
    </row>
    <row r="547" spans="3:3" ht="27.75" customHeight="1">
      <c r="C547" s="35"/>
    </row>
    <row r="548" spans="3:3" ht="27.75" customHeight="1">
      <c r="C548" s="35"/>
    </row>
    <row r="549" spans="3:3" ht="27.75" customHeight="1">
      <c r="C549" s="35"/>
    </row>
    <row r="550" spans="3:3" ht="27.75" customHeight="1">
      <c r="C550" s="35"/>
    </row>
    <row r="551" spans="3:3" ht="27.75" customHeight="1">
      <c r="C551" s="35"/>
    </row>
    <row r="552" spans="3:3" ht="27.75" customHeight="1">
      <c r="C552" s="35"/>
    </row>
    <row r="553" spans="3:3" ht="27.75" customHeight="1">
      <c r="C553" s="35"/>
    </row>
    <row r="554" spans="3:3" ht="27.75" customHeight="1">
      <c r="C554" s="35"/>
    </row>
    <row r="555" spans="3:3" ht="27.75" customHeight="1">
      <c r="C555" s="35"/>
    </row>
    <row r="556" spans="3:3" ht="27.75" customHeight="1">
      <c r="C556" s="35"/>
    </row>
    <row r="557" spans="3:3" ht="27.75" customHeight="1">
      <c r="C557" s="35"/>
    </row>
    <row r="558" spans="3:3" ht="27.75" customHeight="1">
      <c r="C558" s="35"/>
    </row>
    <row r="559" spans="3:3" ht="27.75" customHeight="1">
      <c r="C559" s="35"/>
    </row>
    <row r="560" spans="3:3" ht="27.75" customHeight="1">
      <c r="C560" s="35"/>
    </row>
    <row r="561" spans="3:3" ht="27.75" customHeight="1">
      <c r="C561" s="35"/>
    </row>
    <row r="562" spans="3:3" ht="27.75" customHeight="1">
      <c r="C562" s="35"/>
    </row>
    <row r="563" spans="3:3" ht="27.75" customHeight="1">
      <c r="C563" s="35"/>
    </row>
    <row r="564" spans="3:3" ht="27.75" customHeight="1">
      <c r="C564" s="35"/>
    </row>
    <row r="565" spans="3:3" ht="27.75" customHeight="1">
      <c r="C565" s="35"/>
    </row>
    <row r="566" spans="3:3" ht="27.75" customHeight="1">
      <c r="C566" s="35"/>
    </row>
    <row r="567" spans="3:3" ht="27.75" customHeight="1">
      <c r="C567" s="35"/>
    </row>
    <row r="568" spans="3:3" ht="27.75" customHeight="1">
      <c r="C568" s="35"/>
    </row>
    <row r="569" spans="3:3" ht="27.75" customHeight="1">
      <c r="C569" s="35"/>
    </row>
    <row r="570" spans="3:3" ht="27.75" customHeight="1">
      <c r="C570" s="35"/>
    </row>
    <row r="571" spans="3:3" ht="27.75" customHeight="1">
      <c r="C571" s="35"/>
    </row>
    <row r="572" spans="3:3" ht="27.75" customHeight="1">
      <c r="C572" s="35"/>
    </row>
    <row r="573" spans="3:3" ht="27.75" customHeight="1">
      <c r="C573" s="35"/>
    </row>
    <row r="574" spans="3:3" ht="27.75" customHeight="1">
      <c r="C574" s="35"/>
    </row>
    <row r="575" spans="3:3" ht="27.75" customHeight="1">
      <c r="C575" s="35"/>
    </row>
    <row r="576" spans="3:3" ht="27.75" customHeight="1">
      <c r="C576" s="35"/>
    </row>
    <row r="577" spans="3:3" ht="27.75" customHeight="1">
      <c r="C577" s="35"/>
    </row>
    <row r="578" spans="3:3" ht="27.75" customHeight="1">
      <c r="C578" s="35"/>
    </row>
    <row r="579" spans="3:3" ht="27.75" customHeight="1">
      <c r="C579" s="35"/>
    </row>
    <row r="580" spans="3:3" ht="27.75" customHeight="1">
      <c r="C580" s="35"/>
    </row>
    <row r="581" spans="3:3" ht="27.75" customHeight="1">
      <c r="C581" s="35"/>
    </row>
    <row r="582" spans="3:3" ht="27.75" customHeight="1">
      <c r="C582" s="35"/>
    </row>
    <row r="583" spans="3:3" ht="27.75" customHeight="1">
      <c r="C583" s="35"/>
    </row>
    <row r="584" spans="3:3" ht="27.75" customHeight="1">
      <c r="C584" s="35"/>
    </row>
    <row r="585" spans="3:3" ht="27.75" customHeight="1">
      <c r="C585" s="35"/>
    </row>
    <row r="586" spans="3:3" ht="27.75" customHeight="1">
      <c r="C586" s="35"/>
    </row>
    <row r="587" spans="3:3" ht="27.75" customHeight="1">
      <c r="C587" s="35"/>
    </row>
    <row r="588" spans="3:3" ht="27.75" customHeight="1">
      <c r="C588" s="35"/>
    </row>
    <row r="589" spans="3:3" ht="27.75" customHeight="1">
      <c r="C589" s="35"/>
    </row>
    <row r="590" spans="3:3" ht="27.75" customHeight="1">
      <c r="C590" s="35"/>
    </row>
    <row r="591" spans="3:3" ht="27.75" customHeight="1">
      <c r="C591" s="35"/>
    </row>
    <row r="592" spans="3:3" ht="27.75" customHeight="1">
      <c r="C592" s="35"/>
    </row>
    <row r="593" spans="3:3" ht="27.75" customHeight="1">
      <c r="C593" s="35"/>
    </row>
    <row r="594" spans="3:3" ht="27.75" customHeight="1">
      <c r="C594" s="35"/>
    </row>
    <row r="595" spans="3:3" ht="27.75" customHeight="1">
      <c r="C595" s="35"/>
    </row>
    <row r="596" spans="3:3" ht="27.75" customHeight="1">
      <c r="C596" s="35"/>
    </row>
    <row r="597" spans="3:3" ht="27.75" customHeight="1">
      <c r="C597" s="35"/>
    </row>
    <row r="598" spans="3:3" ht="27.75" customHeight="1">
      <c r="C598" s="35"/>
    </row>
    <row r="599" spans="3:3" ht="27.75" customHeight="1">
      <c r="C599" s="35"/>
    </row>
    <row r="600" spans="3:3" ht="27.75" customHeight="1">
      <c r="C600" s="35"/>
    </row>
    <row r="601" spans="3:3" ht="27.75" customHeight="1">
      <c r="C601" s="35"/>
    </row>
    <row r="602" spans="3:3" ht="27.75" customHeight="1">
      <c r="C602" s="35"/>
    </row>
    <row r="603" spans="3:3" ht="27.75" customHeight="1">
      <c r="C603" s="35"/>
    </row>
    <row r="604" spans="3:3" ht="27.75" customHeight="1">
      <c r="C604" s="35"/>
    </row>
    <row r="605" spans="3:3" ht="27.75" customHeight="1">
      <c r="C605" s="35"/>
    </row>
    <row r="606" spans="3:3" ht="27.75" customHeight="1">
      <c r="C606" s="35"/>
    </row>
    <row r="607" spans="3:3" ht="27.75" customHeight="1">
      <c r="C607" s="35"/>
    </row>
    <row r="608" spans="3:3" ht="27.75" customHeight="1">
      <c r="C608" s="35"/>
    </row>
    <row r="609" spans="3:3" ht="27.75" customHeight="1">
      <c r="C609" s="35"/>
    </row>
    <row r="610" spans="3:3" ht="27.75" customHeight="1">
      <c r="C610" s="35"/>
    </row>
    <row r="611" spans="3:3" ht="27.75" customHeight="1">
      <c r="C611" s="35"/>
    </row>
    <row r="612" spans="3:3" ht="27.75" customHeight="1">
      <c r="C612" s="35"/>
    </row>
    <row r="613" spans="3:3" ht="27.75" customHeight="1">
      <c r="C613" s="35"/>
    </row>
    <row r="614" spans="3:3" ht="27.75" customHeight="1">
      <c r="C614" s="35"/>
    </row>
    <row r="615" spans="3:3" ht="27.75" customHeight="1">
      <c r="C615" s="35"/>
    </row>
    <row r="616" spans="3:3" ht="27.75" customHeight="1">
      <c r="C616" s="35"/>
    </row>
    <row r="617" spans="3:3" ht="27.75" customHeight="1">
      <c r="C617" s="35"/>
    </row>
    <row r="618" spans="3:3" ht="27.75" customHeight="1">
      <c r="C618" s="35"/>
    </row>
    <row r="619" spans="3:3" ht="27.75" customHeight="1">
      <c r="C619" s="35"/>
    </row>
    <row r="620" spans="3:3" ht="27.75" customHeight="1">
      <c r="C620" s="35"/>
    </row>
    <row r="621" spans="3:3" ht="27.75" customHeight="1">
      <c r="C621" s="35"/>
    </row>
    <row r="622" spans="3:3" ht="27.75" customHeight="1">
      <c r="C622" s="35"/>
    </row>
    <row r="623" spans="3:3" ht="27.75" customHeight="1">
      <c r="C623" s="35"/>
    </row>
    <row r="624" spans="3:3" ht="27.75" customHeight="1">
      <c r="C624" s="35"/>
    </row>
    <row r="625" spans="3:3" ht="27.75" customHeight="1">
      <c r="C625" s="35"/>
    </row>
    <row r="626" spans="3:3" ht="27.75" customHeight="1">
      <c r="C626" s="35"/>
    </row>
    <row r="627" spans="3:3" ht="27.75" customHeight="1">
      <c r="C627" s="35"/>
    </row>
    <row r="628" spans="3:3" ht="27.75" customHeight="1">
      <c r="C628" s="35"/>
    </row>
    <row r="629" spans="3:3" ht="27.75" customHeight="1">
      <c r="C629" s="35"/>
    </row>
    <row r="630" spans="3:3" ht="27.75" customHeight="1">
      <c r="C630" s="35"/>
    </row>
    <row r="631" spans="3:3" ht="27.75" customHeight="1">
      <c r="C631" s="35"/>
    </row>
    <row r="632" spans="3:3" ht="27.75" customHeight="1">
      <c r="C632" s="35"/>
    </row>
    <row r="633" spans="3:3" ht="27.75" customHeight="1">
      <c r="C633" s="35"/>
    </row>
    <row r="634" spans="3:3" ht="27.75" customHeight="1">
      <c r="C634" s="35"/>
    </row>
    <row r="635" spans="3:3" ht="27.75" customHeight="1">
      <c r="C635" s="35"/>
    </row>
    <row r="636" spans="3:3" ht="27.75" customHeight="1">
      <c r="C636" s="35"/>
    </row>
    <row r="637" spans="3:3" ht="27.75" customHeight="1">
      <c r="C637" s="35"/>
    </row>
    <row r="638" spans="3:3" ht="27.75" customHeight="1">
      <c r="C638" s="35"/>
    </row>
    <row r="639" spans="3:3" ht="27.75" customHeight="1">
      <c r="C639" s="35"/>
    </row>
    <row r="640" spans="3:3" ht="27.75" customHeight="1">
      <c r="C640" s="35"/>
    </row>
    <row r="641" spans="3:3" ht="27.75" customHeight="1">
      <c r="C641" s="35"/>
    </row>
    <row r="642" spans="3:3" ht="27.75" customHeight="1">
      <c r="C642" s="35"/>
    </row>
    <row r="643" spans="3:3" ht="27.75" customHeight="1">
      <c r="C643" s="35"/>
    </row>
    <row r="644" spans="3:3" ht="27.75" customHeight="1">
      <c r="C644" s="35"/>
    </row>
    <row r="645" spans="3:3" ht="27.75" customHeight="1">
      <c r="C645" s="35"/>
    </row>
    <row r="646" spans="3:3" ht="27.75" customHeight="1">
      <c r="C646" s="35"/>
    </row>
    <row r="647" spans="3:3" ht="27.75" customHeight="1">
      <c r="C647" s="35"/>
    </row>
    <row r="648" spans="3:3" ht="27.75" customHeight="1">
      <c r="C648" s="35"/>
    </row>
    <row r="649" spans="3:3" ht="27.75" customHeight="1">
      <c r="C649" s="35"/>
    </row>
    <row r="650" spans="3:3" ht="27.75" customHeight="1">
      <c r="C650" s="35"/>
    </row>
    <row r="651" spans="3:3" ht="27.75" customHeight="1">
      <c r="C651" s="35"/>
    </row>
    <row r="652" spans="3:3" ht="27.75" customHeight="1">
      <c r="C652" s="35"/>
    </row>
    <row r="653" spans="3:3" ht="27.75" customHeight="1">
      <c r="C653" s="35"/>
    </row>
    <row r="654" spans="3:3" ht="27.75" customHeight="1">
      <c r="C654" s="35"/>
    </row>
    <row r="655" spans="3:3" ht="27.75" customHeight="1">
      <c r="C655" s="35"/>
    </row>
    <row r="656" spans="3:3" ht="27.75" customHeight="1">
      <c r="C656" s="35"/>
    </row>
    <row r="657" spans="3:3" ht="27.75" customHeight="1">
      <c r="C657" s="35"/>
    </row>
    <row r="658" spans="3:3" ht="27.75" customHeight="1">
      <c r="C658" s="35"/>
    </row>
    <row r="659" spans="3:3" ht="27.75" customHeight="1">
      <c r="C659" s="35"/>
    </row>
    <row r="660" spans="3:3" ht="27.75" customHeight="1">
      <c r="C660" s="35"/>
    </row>
    <row r="661" spans="3:3" ht="27.75" customHeight="1">
      <c r="C661" s="35"/>
    </row>
    <row r="662" spans="3:3" ht="27.75" customHeight="1">
      <c r="C662" s="35"/>
    </row>
    <row r="663" spans="3:3" ht="27.75" customHeight="1">
      <c r="C663" s="35"/>
    </row>
    <row r="664" spans="3:3" ht="27.75" customHeight="1">
      <c r="C664" s="35"/>
    </row>
    <row r="665" spans="3:3" ht="27.75" customHeight="1">
      <c r="C665" s="35"/>
    </row>
    <row r="666" spans="3:3" ht="27.75" customHeight="1">
      <c r="C666" s="35"/>
    </row>
    <row r="667" spans="3:3" ht="27.75" customHeight="1">
      <c r="C667" s="35"/>
    </row>
    <row r="668" spans="3:3" ht="27.75" customHeight="1">
      <c r="C668" s="35"/>
    </row>
    <row r="669" spans="3:3" ht="27.75" customHeight="1">
      <c r="C669" s="35"/>
    </row>
    <row r="670" spans="3:3" ht="27.75" customHeight="1">
      <c r="C670" s="35"/>
    </row>
    <row r="671" spans="3:3" ht="27.75" customHeight="1">
      <c r="C671" s="35"/>
    </row>
    <row r="672" spans="3:3" ht="27.75" customHeight="1">
      <c r="C672" s="35"/>
    </row>
    <row r="673" spans="3:3" ht="27.75" customHeight="1">
      <c r="C673" s="35"/>
    </row>
    <row r="674" spans="3:3" ht="27.75" customHeight="1">
      <c r="C674" s="35"/>
    </row>
    <row r="675" spans="3:3" ht="27.75" customHeight="1">
      <c r="C675" s="35"/>
    </row>
    <row r="676" spans="3:3" ht="27.75" customHeight="1">
      <c r="C676" s="35"/>
    </row>
    <row r="677" spans="3:3" ht="27.75" customHeight="1">
      <c r="C677" s="35"/>
    </row>
    <row r="678" spans="3:3" ht="27.75" customHeight="1">
      <c r="C678" s="35"/>
    </row>
    <row r="679" spans="3:3" ht="27.75" customHeight="1">
      <c r="C679" s="35"/>
    </row>
    <row r="680" spans="3:3" ht="27.75" customHeight="1">
      <c r="C680" s="35"/>
    </row>
    <row r="681" spans="3:3" ht="27.75" customHeight="1">
      <c r="C681" s="35"/>
    </row>
    <row r="682" spans="3:3" ht="27.75" customHeight="1">
      <c r="C682" s="35"/>
    </row>
    <row r="683" spans="3:3" ht="27.75" customHeight="1">
      <c r="C683" s="35"/>
    </row>
    <row r="684" spans="3:3" ht="27.75" customHeight="1">
      <c r="C684" s="35"/>
    </row>
    <row r="685" spans="3:3" ht="27.75" customHeight="1">
      <c r="C685" s="35"/>
    </row>
    <row r="686" spans="3:3" ht="27.75" customHeight="1">
      <c r="C686" s="35"/>
    </row>
    <row r="687" spans="3:3" ht="27.75" customHeight="1">
      <c r="C687" s="35"/>
    </row>
    <row r="688" spans="3:3" ht="27.75" customHeight="1">
      <c r="C688" s="35"/>
    </row>
    <row r="689" spans="3:3" ht="27.75" customHeight="1">
      <c r="C689" s="35"/>
    </row>
    <row r="690" spans="3:3" ht="27.75" customHeight="1">
      <c r="C690" s="35"/>
    </row>
    <row r="691" spans="3:3" ht="27.75" customHeight="1">
      <c r="C691" s="35"/>
    </row>
    <row r="692" spans="3:3" ht="27.75" customHeight="1">
      <c r="C692" s="35"/>
    </row>
    <row r="693" spans="3:3" ht="27.75" customHeight="1">
      <c r="C693" s="35"/>
    </row>
    <row r="694" spans="3:3" ht="27.75" customHeight="1">
      <c r="C694" s="35"/>
    </row>
    <row r="695" spans="3:3" ht="27.75" customHeight="1">
      <c r="C695" s="35"/>
    </row>
    <row r="696" spans="3:3" ht="27.75" customHeight="1">
      <c r="C696" s="35"/>
    </row>
    <row r="697" spans="3:3" ht="27.75" customHeight="1">
      <c r="C697" s="35"/>
    </row>
    <row r="698" spans="3:3" ht="27.75" customHeight="1">
      <c r="C698" s="35"/>
    </row>
    <row r="699" spans="3:3" ht="27.75" customHeight="1">
      <c r="C699" s="35"/>
    </row>
    <row r="700" spans="3:3" ht="27.75" customHeight="1">
      <c r="C700" s="35"/>
    </row>
    <row r="701" spans="3:3" ht="27.75" customHeight="1">
      <c r="C701" s="35"/>
    </row>
    <row r="702" spans="3:3" ht="27.75" customHeight="1">
      <c r="C702" s="35"/>
    </row>
    <row r="703" spans="3:3" ht="27.75" customHeight="1">
      <c r="C703" s="35"/>
    </row>
    <row r="704" spans="3:3" ht="27.75" customHeight="1">
      <c r="C704" s="35"/>
    </row>
    <row r="705" spans="3:3" ht="27.75" customHeight="1">
      <c r="C705" s="35"/>
    </row>
    <row r="706" spans="3:3" ht="27.75" customHeight="1">
      <c r="C706" s="35"/>
    </row>
    <row r="707" spans="3:3" ht="27.75" customHeight="1">
      <c r="C707" s="35"/>
    </row>
    <row r="708" spans="3:3" ht="27.75" customHeight="1">
      <c r="C708" s="35"/>
    </row>
    <row r="709" spans="3:3" ht="27.75" customHeight="1">
      <c r="C709" s="35"/>
    </row>
    <row r="710" spans="3:3" ht="27.75" customHeight="1">
      <c r="C710" s="35"/>
    </row>
    <row r="711" spans="3:3" ht="27.75" customHeight="1">
      <c r="C711" s="35"/>
    </row>
    <row r="712" spans="3:3" ht="27.75" customHeight="1">
      <c r="C712" s="35"/>
    </row>
    <row r="713" spans="3:3" ht="27.75" customHeight="1">
      <c r="C713" s="35"/>
    </row>
    <row r="714" spans="3:3" ht="27.75" customHeight="1">
      <c r="C714" s="35"/>
    </row>
    <row r="715" spans="3:3" ht="27.75" customHeight="1">
      <c r="C715" s="35"/>
    </row>
    <row r="716" spans="3:3" ht="27.75" customHeight="1">
      <c r="C716" s="35"/>
    </row>
    <row r="717" spans="3:3" ht="27.75" customHeight="1">
      <c r="C717" s="35"/>
    </row>
    <row r="718" spans="3:3" ht="27.75" customHeight="1">
      <c r="C718" s="35"/>
    </row>
    <row r="719" spans="3:3" ht="27.75" customHeight="1">
      <c r="C719" s="35"/>
    </row>
    <row r="720" spans="3:3" ht="27.75" customHeight="1">
      <c r="C720" s="35"/>
    </row>
    <row r="721" spans="3:3" ht="27.75" customHeight="1">
      <c r="C721" s="35"/>
    </row>
    <row r="722" spans="3:3" ht="27.75" customHeight="1">
      <c r="C722" s="35"/>
    </row>
    <row r="723" spans="3:3" ht="27.75" customHeight="1">
      <c r="C723" s="35"/>
    </row>
    <row r="724" spans="3:3" ht="27.75" customHeight="1">
      <c r="C724" s="35"/>
    </row>
    <row r="725" spans="3:3" ht="27.75" customHeight="1">
      <c r="C725" s="35"/>
    </row>
    <row r="726" spans="3:3" ht="27.75" customHeight="1">
      <c r="C726" s="35"/>
    </row>
    <row r="727" spans="3:3" ht="27.75" customHeight="1">
      <c r="C727" s="35"/>
    </row>
    <row r="728" spans="3:3" ht="27.75" customHeight="1">
      <c r="C728" s="35"/>
    </row>
    <row r="729" spans="3:3" ht="27.75" customHeight="1">
      <c r="C729" s="35"/>
    </row>
    <row r="730" spans="3:3" ht="27.75" customHeight="1">
      <c r="C730" s="35"/>
    </row>
    <row r="731" spans="3:3" ht="27.75" customHeight="1">
      <c r="C731" s="35"/>
    </row>
    <row r="732" spans="3:3" ht="27.75" customHeight="1">
      <c r="C732" s="35"/>
    </row>
    <row r="733" spans="3:3" ht="27.75" customHeight="1">
      <c r="C733" s="35"/>
    </row>
    <row r="734" spans="3:3" ht="27.75" customHeight="1">
      <c r="C734" s="35"/>
    </row>
    <row r="735" spans="3:3" ht="27.75" customHeight="1">
      <c r="C735" s="35"/>
    </row>
    <row r="736" spans="3:3" ht="27.75" customHeight="1">
      <c r="C736" s="35"/>
    </row>
    <row r="737" spans="3:3" ht="27.75" customHeight="1">
      <c r="C737" s="35"/>
    </row>
    <row r="738" spans="3:3" ht="27.75" customHeight="1">
      <c r="C738" s="35"/>
    </row>
    <row r="739" spans="3:3" ht="27.75" customHeight="1">
      <c r="C739" s="35"/>
    </row>
    <row r="740" spans="3:3" ht="27.75" customHeight="1">
      <c r="C740" s="35"/>
    </row>
    <row r="741" spans="3:3" ht="27.75" customHeight="1">
      <c r="C741" s="35"/>
    </row>
    <row r="742" spans="3:3" ht="27.75" customHeight="1">
      <c r="C742" s="35"/>
    </row>
    <row r="743" spans="3:3" ht="27.75" customHeight="1">
      <c r="C743" s="35"/>
    </row>
    <row r="744" spans="3:3" ht="27.75" customHeight="1">
      <c r="C744" s="35"/>
    </row>
    <row r="745" spans="3:3" ht="27.75" customHeight="1">
      <c r="C745" s="35"/>
    </row>
    <row r="746" spans="3:3" ht="27.75" customHeight="1">
      <c r="C746" s="35"/>
    </row>
    <row r="747" spans="3:3" ht="27.75" customHeight="1">
      <c r="C747" s="35"/>
    </row>
    <row r="748" spans="3:3" ht="27.75" customHeight="1">
      <c r="C748" s="35"/>
    </row>
    <row r="749" spans="3:3" ht="27.75" customHeight="1">
      <c r="C749" s="35"/>
    </row>
    <row r="750" spans="3:3" ht="27.75" customHeight="1">
      <c r="C750" s="35"/>
    </row>
    <row r="751" spans="3:3" ht="27.75" customHeight="1">
      <c r="C751" s="35"/>
    </row>
    <row r="752" spans="3:3" ht="27.75" customHeight="1">
      <c r="C752" s="35"/>
    </row>
    <row r="753" spans="3:3" ht="27.75" customHeight="1">
      <c r="C753" s="35"/>
    </row>
    <row r="754" spans="3:3" ht="27.75" customHeight="1">
      <c r="C754" s="35"/>
    </row>
    <row r="755" spans="3:3" ht="27.75" customHeight="1">
      <c r="C755" s="35"/>
    </row>
    <row r="756" spans="3:3" ht="27.75" customHeight="1">
      <c r="C756" s="35"/>
    </row>
    <row r="757" spans="3:3" ht="27.75" customHeight="1">
      <c r="C757" s="35"/>
    </row>
    <row r="758" spans="3:3" ht="27.75" customHeight="1">
      <c r="C758" s="35"/>
    </row>
    <row r="759" spans="3:3" ht="27.75" customHeight="1">
      <c r="C759" s="35"/>
    </row>
    <row r="760" spans="3:3" ht="27.75" customHeight="1">
      <c r="C760" s="35"/>
    </row>
    <row r="761" spans="3:3" ht="27.75" customHeight="1">
      <c r="C761" s="35"/>
    </row>
    <row r="762" spans="3:3" ht="27.75" customHeight="1">
      <c r="C762" s="35"/>
    </row>
    <row r="763" spans="3:3" ht="27.75" customHeight="1">
      <c r="C763" s="35"/>
    </row>
    <row r="764" spans="3:3" ht="27.75" customHeight="1">
      <c r="C764" s="35"/>
    </row>
    <row r="765" spans="3:3" ht="27.75" customHeight="1">
      <c r="C765" s="35"/>
    </row>
    <row r="766" spans="3:3" ht="27.75" customHeight="1">
      <c r="C766" s="35"/>
    </row>
    <row r="767" spans="3:3" ht="27.75" customHeight="1">
      <c r="C767" s="35"/>
    </row>
    <row r="768" spans="3:3" ht="27.75" customHeight="1">
      <c r="C768" s="35"/>
    </row>
    <row r="769" spans="3:3" ht="27.75" customHeight="1">
      <c r="C769" s="35"/>
    </row>
    <row r="770" spans="3:3" ht="27.75" customHeight="1">
      <c r="C770" s="35"/>
    </row>
    <row r="771" spans="3:3" ht="27.75" customHeight="1">
      <c r="C771" s="35"/>
    </row>
    <row r="772" spans="3:3" ht="27.75" customHeight="1">
      <c r="C772" s="35"/>
    </row>
    <row r="773" spans="3:3" ht="27.75" customHeight="1">
      <c r="C773" s="35"/>
    </row>
    <row r="774" spans="3:3" ht="27.75" customHeight="1">
      <c r="C774" s="35"/>
    </row>
    <row r="775" spans="3:3" ht="27.75" customHeight="1">
      <c r="C775" s="35"/>
    </row>
    <row r="776" spans="3:3" ht="27.75" customHeight="1">
      <c r="C776" s="35"/>
    </row>
    <row r="777" spans="3:3" ht="27.75" customHeight="1">
      <c r="C777" s="35"/>
    </row>
    <row r="778" spans="3:3" ht="27.75" customHeight="1">
      <c r="C778" s="35"/>
    </row>
    <row r="779" spans="3:3" ht="27.75" customHeight="1">
      <c r="C779" s="35"/>
    </row>
    <row r="780" spans="3:3" ht="27.75" customHeight="1">
      <c r="C780" s="35"/>
    </row>
    <row r="781" spans="3:3" ht="27.75" customHeight="1">
      <c r="C781" s="35"/>
    </row>
    <row r="782" spans="3:3" ht="27.75" customHeight="1">
      <c r="C782" s="35"/>
    </row>
    <row r="783" spans="3:3" ht="27.75" customHeight="1">
      <c r="C783" s="35"/>
    </row>
    <row r="784" spans="3:3" ht="27.75" customHeight="1">
      <c r="C784" s="35"/>
    </row>
    <row r="785" spans="3:3" ht="27.75" customHeight="1">
      <c r="C785" s="35"/>
    </row>
    <row r="786" spans="3:3" ht="27.75" customHeight="1">
      <c r="C786" s="35"/>
    </row>
    <row r="787" spans="3:3" ht="27.75" customHeight="1">
      <c r="C787" s="35"/>
    </row>
    <row r="788" spans="3:3" ht="27.75" customHeight="1">
      <c r="C788" s="35"/>
    </row>
    <row r="789" spans="3:3" ht="27.75" customHeight="1">
      <c r="C789" s="35"/>
    </row>
    <row r="790" spans="3:3" ht="27.75" customHeight="1">
      <c r="C790" s="35"/>
    </row>
    <row r="791" spans="3:3" ht="27.75" customHeight="1">
      <c r="C791" s="35"/>
    </row>
    <row r="792" spans="3:3" ht="27.75" customHeight="1">
      <c r="C792" s="35"/>
    </row>
    <row r="793" spans="3:3" ht="27.75" customHeight="1">
      <c r="C793" s="35"/>
    </row>
    <row r="794" spans="3:3" ht="27.75" customHeight="1">
      <c r="C794" s="35"/>
    </row>
    <row r="795" spans="3:3" ht="27.75" customHeight="1">
      <c r="C795" s="35"/>
    </row>
    <row r="796" spans="3:3" ht="27.75" customHeight="1">
      <c r="C796" s="35"/>
    </row>
    <row r="797" spans="3:3" ht="27.75" customHeight="1">
      <c r="C797" s="35"/>
    </row>
    <row r="798" spans="3:3" ht="27.75" customHeight="1">
      <c r="C798" s="35"/>
    </row>
    <row r="799" spans="3:3" ht="27.75" customHeight="1">
      <c r="C799" s="35"/>
    </row>
    <row r="800" spans="3:3" ht="27.75" customHeight="1">
      <c r="C800" s="35"/>
    </row>
    <row r="801" spans="3:3" ht="27.75" customHeight="1">
      <c r="C801" s="35"/>
    </row>
    <row r="802" spans="3:3" ht="27.75" customHeight="1">
      <c r="C802" s="35"/>
    </row>
    <row r="803" spans="3:3" ht="27.75" customHeight="1">
      <c r="C803" s="35"/>
    </row>
    <row r="804" spans="3:3" ht="27.75" customHeight="1">
      <c r="C804" s="35"/>
    </row>
    <row r="805" spans="3:3" ht="27.75" customHeight="1">
      <c r="C805" s="35"/>
    </row>
    <row r="806" spans="3:3" ht="27.75" customHeight="1">
      <c r="C806" s="35"/>
    </row>
    <row r="807" spans="3:3" ht="27.75" customHeight="1">
      <c r="C807" s="35"/>
    </row>
    <row r="808" spans="3:3" ht="27.75" customHeight="1">
      <c r="C808" s="35"/>
    </row>
    <row r="809" spans="3:3" ht="27.75" customHeight="1">
      <c r="C809" s="35"/>
    </row>
    <row r="810" spans="3:3" ht="27.75" customHeight="1">
      <c r="C810" s="35"/>
    </row>
    <row r="811" spans="3:3" ht="27.75" customHeight="1">
      <c r="C811" s="35"/>
    </row>
    <row r="812" spans="3:3" ht="27.75" customHeight="1">
      <c r="C812" s="35"/>
    </row>
    <row r="813" spans="3:3" ht="27.75" customHeight="1">
      <c r="C813" s="35"/>
    </row>
    <row r="814" spans="3:3" ht="27.75" customHeight="1">
      <c r="C814" s="35"/>
    </row>
    <row r="815" spans="3:3" ht="27.75" customHeight="1">
      <c r="C815" s="35"/>
    </row>
    <row r="816" spans="3:3" ht="27.75" customHeight="1">
      <c r="C816" s="35"/>
    </row>
    <row r="817" spans="3:3" ht="27.75" customHeight="1">
      <c r="C817" s="35"/>
    </row>
    <row r="818" spans="3:3" ht="27.75" customHeight="1">
      <c r="C818" s="35"/>
    </row>
    <row r="819" spans="3:3" ht="27.75" customHeight="1">
      <c r="C819" s="35"/>
    </row>
    <row r="820" spans="3:3" ht="27.75" customHeight="1">
      <c r="C820" s="35"/>
    </row>
    <row r="821" spans="3:3" ht="27.75" customHeight="1">
      <c r="C821" s="35"/>
    </row>
    <row r="822" spans="3:3" ht="27.75" customHeight="1">
      <c r="C822" s="35"/>
    </row>
    <row r="823" spans="3:3" ht="27.75" customHeight="1">
      <c r="C823" s="35"/>
    </row>
    <row r="824" spans="3:3" ht="27.75" customHeight="1">
      <c r="C824" s="35"/>
    </row>
    <row r="825" spans="3:3" ht="27.75" customHeight="1">
      <c r="C825" s="35"/>
    </row>
    <row r="826" spans="3:3" ht="27.75" customHeight="1">
      <c r="C826" s="35"/>
    </row>
    <row r="827" spans="3:3" ht="27.75" customHeight="1">
      <c r="C827" s="35"/>
    </row>
    <row r="828" spans="3:3" ht="27.75" customHeight="1">
      <c r="C828" s="35"/>
    </row>
    <row r="829" spans="3:3" ht="27.75" customHeight="1">
      <c r="C829" s="35"/>
    </row>
    <row r="830" spans="3:3" ht="27.75" customHeight="1">
      <c r="C830" s="35"/>
    </row>
    <row r="831" spans="3:3" ht="27.75" customHeight="1">
      <c r="C831" s="35"/>
    </row>
    <row r="832" spans="3:3" ht="27.75" customHeight="1">
      <c r="C832" s="35"/>
    </row>
    <row r="833" spans="3:3" ht="27.75" customHeight="1">
      <c r="C833" s="35"/>
    </row>
    <row r="834" spans="3:3" ht="27.75" customHeight="1">
      <c r="C834" s="35"/>
    </row>
    <row r="835" spans="3:3" ht="27.75" customHeight="1">
      <c r="C835" s="35"/>
    </row>
    <row r="836" spans="3:3" ht="27.75" customHeight="1">
      <c r="C836" s="35"/>
    </row>
    <row r="837" spans="3:3" ht="27.75" customHeight="1">
      <c r="C837" s="35"/>
    </row>
    <row r="838" spans="3:3" ht="27.75" customHeight="1">
      <c r="C838" s="35"/>
    </row>
    <row r="839" spans="3:3" ht="27.75" customHeight="1">
      <c r="C839" s="35"/>
    </row>
    <row r="840" spans="3:3" ht="27.75" customHeight="1">
      <c r="C840" s="35"/>
    </row>
    <row r="841" spans="3:3" ht="27.75" customHeight="1">
      <c r="C841" s="35"/>
    </row>
    <row r="842" spans="3:3" ht="27.75" customHeight="1">
      <c r="C842" s="35"/>
    </row>
    <row r="843" spans="3:3" ht="27.75" customHeight="1">
      <c r="C843" s="35"/>
    </row>
    <row r="844" spans="3:3" ht="27.75" customHeight="1">
      <c r="C844" s="35"/>
    </row>
    <row r="845" spans="3:3" ht="27.75" customHeight="1">
      <c r="C845" s="35"/>
    </row>
    <row r="846" spans="3:3" ht="27.75" customHeight="1">
      <c r="C846" s="35"/>
    </row>
    <row r="847" spans="3:3" ht="27.75" customHeight="1">
      <c r="C847" s="35"/>
    </row>
    <row r="848" spans="3:3" ht="27.75" customHeight="1">
      <c r="C848" s="35"/>
    </row>
    <row r="849" spans="3:3" ht="27.75" customHeight="1">
      <c r="C849" s="35"/>
    </row>
    <row r="850" spans="3:3" ht="27.75" customHeight="1">
      <c r="C850" s="35"/>
    </row>
    <row r="851" spans="3:3" ht="27.75" customHeight="1">
      <c r="C851" s="35"/>
    </row>
    <row r="852" spans="3:3" ht="27.75" customHeight="1">
      <c r="C852" s="35"/>
    </row>
    <row r="853" spans="3:3" ht="27.75" customHeight="1">
      <c r="C853" s="35"/>
    </row>
    <row r="854" spans="3:3" ht="27.75" customHeight="1">
      <c r="C854" s="35"/>
    </row>
    <row r="855" spans="3:3" ht="27.75" customHeight="1">
      <c r="C855" s="35"/>
    </row>
    <row r="856" spans="3:3" ht="27.75" customHeight="1">
      <c r="C856" s="35"/>
    </row>
    <row r="857" spans="3:3" ht="27.75" customHeight="1">
      <c r="C857" s="35"/>
    </row>
    <row r="858" spans="3:3" ht="27.75" customHeight="1">
      <c r="C858" s="35"/>
    </row>
    <row r="859" spans="3:3" ht="27.75" customHeight="1">
      <c r="C859" s="35"/>
    </row>
    <row r="860" spans="3:3" ht="27.75" customHeight="1">
      <c r="C860" s="35"/>
    </row>
    <row r="861" spans="3:3" ht="27.75" customHeight="1">
      <c r="C861" s="35"/>
    </row>
    <row r="862" spans="3:3" ht="27.75" customHeight="1">
      <c r="C862" s="35"/>
    </row>
    <row r="863" spans="3:3" ht="27.75" customHeight="1">
      <c r="C863" s="35"/>
    </row>
    <row r="864" spans="3:3" ht="27.75" customHeight="1">
      <c r="C864" s="35"/>
    </row>
    <row r="865" spans="3:3" ht="27.75" customHeight="1">
      <c r="C865" s="35"/>
    </row>
    <row r="866" spans="3:3" ht="27.75" customHeight="1">
      <c r="C866" s="35"/>
    </row>
    <row r="867" spans="3:3" ht="27.75" customHeight="1">
      <c r="C867" s="35"/>
    </row>
    <row r="868" spans="3:3" ht="27.75" customHeight="1">
      <c r="C868" s="35"/>
    </row>
    <row r="869" spans="3:3" ht="27.75" customHeight="1">
      <c r="C869" s="35"/>
    </row>
    <row r="870" spans="3:3" ht="27.75" customHeight="1">
      <c r="C870" s="35"/>
    </row>
    <row r="871" spans="3:3" ht="27.75" customHeight="1">
      <c r="C871" s="35"/>
    </row>
    <row r="872" spans="3:3" ht="27.75" customHeight="1">
      <c r="C872" s="35"/>
    </row>
    <row r="873" spans="3:3" ht="27.75" customHeight="1">
      <c r="C873" s="35"/>
    </row>
    <row r="874" spans="3:3" ht="27.75" customHeight="1">
      <c r="C874" s="35"/>
    </row>
    <row r="875" spans="3:3" ht="27.75" customHeight="1">
      <c r="C875" s="35"/>
    </row>
    <row r="876" spans="3:3" ht="27.75" customHeight="1">
      <c r="C876" s="35"/>
    </row>
    <row r="877" spans="3:3" ht="27.75" customHeight="1">
      <c r="C877" s="35"/>
    </row>
    <row r="878" spans="3:3" ht="27.75" customHeight="1">
      <c r="C878" s="35"/>
    </row>
    <row r="879" spans="3:3" ht="27.75" customHeight="1">
      <c r="C879" s="35"/>
    </row>
    <row r="880" spans="3:3" ht="27.75" customHeight="1">
      <c r="C880" s="35"/>
    </row>
    <row r="881" spans="3:3" ht="27.75" customHeight="1">
      <c r="C881" s="35"/>
    </row>
    <row r="882" spans="3:3" ht="27.75" customHeight="1">
      <c r="C882" s="35"/>
    </row>
    <row r="883" spans="3:3" ht="27.75" customHeight="1">
      <c r="C883" s="35"/>
    </row>
    <row r="884" spans="3:3" ht="27.75" customHeight="1">
      <c r="C884" s="35"/>
    </row>
    <row r="885" spans="3:3" ht="27.75" customHeight="1">
      <c r="C885" s="35"/>
    </row>
    <row r="886" spans="3:3" ht="27.75" customHeight="1">
      <c r="C886" s="35"/>
    </row>
    <row r="887" spans="3:3" ht="27.75" customHeight="1">
      <c r="C887" s="35"/>
    </row>
    <row r="888" spans="3:3" ht="27.75" customHeight="1">
      <c r="C888" s="35"/>
    </row>
    <row r="889" spans="3:3" ht="27.75" customHeight="1">
      <c r="C889" s="35"/>
    </row>
    <row r="890" spans="3:3" ht="27.75" customHeight="1">
      <c r="C890" s="35"/>
    </row>
    <row r="891" spans="3:3" ht="27.75" customHeight="1">
      <c r="C891" s="35"/>
    </row>
    <row r="892" spans="3:3" ht="27.75" customHeight="1">
      <c r="C892" s="35"/>
    </row>
    <row r="893" spans="3:3" ht="27.75" customHeight="1">
      <c r="C893" s="35"/>
    </row>
    <row r="894" spans="3:3" ht="27.75" customHeight="1">
      <c r="C894" s="35"/>
    </row>
    <row r="895" spans="3:3" ht="27.75" customHeight="1">
      <c r="C895" s="35"/>
    </row>
    <row r="896" spans="3:3" ht="27.75" customHeight="1">
      <c r="C896" s="35"/>
    </row>
    <row r="897" spans="3:3" ht="27.75" customHeight="1">
      <c r="C897" s="35"/>
    </row>
    <row r="898" spans="3:3" ht="27.75" customHeight="1">
      <c r="C898" s="35"/>
    </row>
    <row r="899" spans="3:3" ht="27.75" customHeight="1">
      <c r="C899" s="35"/>
    </row>
    <row r="900" spans="3:3" ht="27.75" customHeight="1">
      <c r="C900" s="35"/>
    </row>
    <row r="901" spans="3:3" ht="27.75" customHeight="1">
      <c r="C901" s="35"/>
    </row>
    <row r="902" spans="3:3" ht="27.75" customHeight="1">
      <c r="C902" s="35"/>
    </row>
    <row r="903" spans="3:3" ht="27.75" customHeight="1">
      <c r="C903" s="35"/>
    </row>
    <row r="904" spans="3:3" ht="27.75" customHeight="1">
      <c r="C904" s="35"/>
    </row>
    <row r="905" spans="3:3" ht="27.75" customHeight="1">
      <c r="C905" s="35"/>
    </row>
    <row r="906" spans="3:3" ht="27.75" customHeight="1">
      <c r="C906" s="35"/>
    </row>
    <row r="907" spans="3:3" ht="27.75" customHeight="1">
      <c r="C907" s="35"/>
    </row>
    <row r="908" spans="3:3" ht="27.75" customHeight="1">
      <c r="C908" s="35"/>
    </row>
    <row r="909" spans="3:3" ht="27.75" customHeight="1">
      <c r="C909" s="35"/>
    </row>
    <row r="910" spans="3:3" ht="27.75" customHeight="1">
      <c r="C910" s="35"/>
    </row>
    <row r="911" spans="3:3" ht="27.75" customHeight="1">
      <c r="C911" s="35"/>
    </row>
    <row r="912" spans="3:3" ht="27.75" customHeight="1">
      <c r="C912" s="35"/>
    </row>
    <row r="913" spans="3:3" ht="27.75" customHeight="1">
      <c r="C913" s="35"/>
    </row>
    <row r="914" spans="3:3" ht="27.75" customHeight="1">
      <c r="C914" s="35"/>
    </row>
    <row r="915" spans="3:3" ht="27.75" customHeight="1">
      <c r="C915" s="35"/>
    </row>
    <row r="916" spans="3:3" ht="27.75" customHeight="1">
      <c r="C916" s="35"/>
    </row>
    <row r="917" spans="3:3" ht="27.75" customHeight="1">
      <c r="C917" s="35"/>
    </row>
    <row r="918" spans="3:3" ht="27.75" customHeight="1">
      <c r="C918" s="35"/>
    </row>
    <row r="919" spans="3:3" ht="27.75" customHeight="1">
      <c r="C919" s="35"/>
    </row>
    <row r="920" spans="3:3" ht="27.75" customHeight="1">
      <c r="C920" s="35"/>
    </row>
    <row r="921" spans="3:3" ht="27.75" customHeight="1">
      <c r="C921" s="35"/>
    </row>
    <row r="922" spans="3:3" ht="27.75" customHeight="1">
      <c r="C922" s="35"/>
    </row>
    <row r="923" spans="3:3" ht="27.75" customHeight="1">
      <c r="C923" s="35"/>
    </row>
    <row r="924" spans="3:3" ht="27.75" customHeight="1">
      <c r="C924" s="35"/>
    </row>
    <row r="925" spans="3:3" ht="27.75" customHeight="1">
      <c r="C925" s="35"/>
    </row>
    <row r="926" spans="3:3" ht="27.75" customHeight="1">
      <c r="C926" s="35"/>
    </row>
    <row r="927" spans="3:3" ht="27.75" customHeight="1">
      <c r="C927" s="35"/>
    </row>
    <row r="928" spans="3:3" ht="27.75" customHeight="1">
      <c r="C928" s="35"/>
    </row>
    <row r="929" spans="3:3" ht="27.75" customHeight="1">
      <c r="C929" s="35"/>
    </row>
    <row r="930" spans="3:3" ht="27.75" customHeight="1">
      <c r="C930" s="35"/>
    </row>
    <row r="931" spans="3:3" ht="27.75" customHeight="1">
      <c r="C931" s="35"/>
    </row>
    <row r="932" spans="3:3" ht="27.75" customHeight="1">
      <c r="C932" s="35"/>
    </row>
    <row r="933" spans="3:3" ht="27.75" customHeight="1">
      <c r="C933" s="35"/>
    </row>
    <row r="934" spans="3:3" ht="27.75" customHeight="1">
      <c r="C934" s="35"/>
    </row>
    <row r="935" spans="3:3" ht="27.75" customHeight="1">
      <c r="C935" s="35"/>
    </row>
    <row r="936" spans="3:3" ht="27.75" customHeight="1">
      <c r="C936" s="35"/>
    </row>
    <row r="937" spans="3:3" ht="27.75" customHeight="1">
      <c r="C937" s="35"/>
    </row>
    <row r="938" spans="3:3" ht="27.75" customHeight="1">
      <c r="C938" s="35"/>
    </row>
    <row r="939" spans="3:3" ht="27.75" customHeight="1">
      <c r="C939" s="35"/>
    </row>
    <row r="940" spans="3:3" ht="27.75" customHeight="1">
      <c r="C940" s="35"/>
    </row>
    <row r="941" spans="3:3" ht="27.75" customHeight="1">
      <c r="C941" s="35"/>
    </row>
    <row r="942" spans="3:3" ht="27.75" customHeight="1">
      <c r="C942" s="35"/>
    </row>
    <row r="943" spans="3:3" ht="27.75" customHeight="1">
      <c r="C943" s="35"/>
    </row>
    <row r="944" spans="3:3" ht="27.75" customHeight="1">
      <c r="C944" s="35"/>
    </row>
    <row r="945" spans="3:3" ht="27.75" customHeight="1">
      <c r="C945" s="35"/>
    </row>
    <row r="946" spans="3:3" ht="27.75" customHeight="1">
      <c r="C946" s="35"/>
    </row>
    <row r="947" spans="3:3" ht="27.75" customHeight="1">
      <c r="C947" s="35"/>
    </row>
    <row r="948" spans="3:3" ht="27.75" customHeight="1">
      <c r="C948" s="35"/>
    </row>
    <row r="949" spans="3:3" ht="27.75" customHeight="1">
      <c r="C949" s="35"/>
    </row>
    <row r="950" spans="3:3" ht="27.75" customHeight="1">
      <c r="C950" s="35"/>
    </row>
    <row r="951" spans="3:3" ht="27.75" customHeight="1">
      <c r="C951" s="35"/>
    </row>
    <row r="952" spans="3:3" ht="27.75" customHeight="1">
      <c r="C952" s="35"/>
    </row>
    <row r="953" spans="3:3" ht="27.75" customHeight="1">
      <c r="C953" s="35"/>
    </row>
    <row r="954" spans="3:3" ht="27.75" customHeight="1">
      <c r="C954" s="35"/>
    </row>
    <row r="955" spans="3:3" ht="27.75" customHeight="1">
      <c r="C955" s="35"/>
    </row>
    <row r="956" spans="3:3" ht="27.75" customHeight="1">
      <c r="C956" s="35"/>
    </row>
    <row r="957" spans="3:3" ht="27.75" customHeight="1">
      <c r="C957" s="35"/>
    </row>
    <row r="958" spans="3:3" ht="27.75" customHeight="1">
      <c r="C958" s="35"/>
    </row>
    <row r="959" spans="3:3" ht="27.75" customHeight="1">
      <c r="C959" s="35"/>
    </row>
    <row r="960" spans="3:3" ht="27.75" customHeight="1">
      <c r="C960" s="35"/>
    </row>
    <row r="961" spans="3:3" ht="27.75" customHeight="1">
      <c r="C961" s="35"/>
    </row>
    <row r="962" spans="3:3" ht="27.75" customHeight="1">
      <c r="C962" s="35"/>
    </row>
    <row r="963" spans="3:3" ht="27.75" customHeight="1">
      <c r="C963" s="35"/>
    </row>
    <row r="964" spans="3:3" ht="27.75" customHeight="1">
      <c r="C964" s="35"/>
    </row>
    <row r="965" spans="3:3" ht="27.75" customHeight="1">
      <c r="C965" s="35"/>
    </row>
    <row r="966" spans="3:3" ht="27.75" customHeight="1">
      <c r="C966" s="35"/>
    </row>
    <row r="967" spans="3:3" ht="27.75" customHeight="1">
      <c r="C967" s="35"/>
    </row>
    <row r="968" spans="3:3" ht="27.75" customHeight="1">
      <c r="C968" s="35"/>
    </row>
    <row r="969" spans="3:3" ht="27.75" customHeight="1">
      <c r="C969" s="35"/>
    </row>
    <row r="970" spans="3:3" ht="27.75" customHeight="1">
      <c r="C970" s="35"/>
    </row>
    <row r="971" spans="3:3" ht="27.75" customHeight="1">
      <c r="C971" s="35"/>
    </row>
    <row r="972" spans="3:3" ht="27.75" customHeight="1">
      <c r="C972" s="35"/>
    </row>
    <row r="973" spans="3:3" ht="27.75" customHeight="1">
      <c r="C973" s="35"/>
    </row>
    <row r="974" spans="3:3" ht="27.75" customHeight="1">
      <c r="C974" s="35"/>
    </row>
    <row r="975" spans="3:3" ht="27.75" customHeight="1">
      <c r="C975" s="35"/>
    </row>
    <row r="976" spans="3:3" ht="27.75" customHeight="1">
      <c r="C976" s="35"/>
    </row>
    <row r="977" spans="3:3" ht="27.75" customHeight="1">
      <c r="C977" s="35"/>
    </row>
    <row r="978" spans="3:3" ht="27.75" customHeight="1">
      <c r="C978" s="35"/>
    </row>
    <row r="979" spans="3:3" ht="27.75" customHeight="1">
      <c r="C979" s="35"/>
    </row>
    <row r="980" spans="3:3" ht="27.75" customHeight="1">
      <c r="C980" s="35"/>
    </row>
    <row r="981" spans="3:3" ht="27.75" customHeight="1">
      <c r="C981" s="35"/>
    </row>
    <row r="982" spans="3:3" ht="27.75" customHeight="1">
      <c r="C982" s="35"/>
    </row>
    <row r="983" spans="3:3" ht="27.75" customHeight="1">
      <c r="C983" s="35"/>
    </row>
    <row r="984" spans="3:3" ht="27.75" customHeight="1">
      <c r="C984" s="35"/>
    </row>
    <row r="985" spans="3:3" ht="27.75" customHeight="1">
      <c r="C985" s="35"/>
    </row>
    <row r="986" spans="3:3" ht="27.75" customHeight="1">
      <c r="C986" s="35"/>
    </row>
    <row r="987" spans="3:3" ht="27.75" customHeight="1">
      <c r="C987" s="35"/>
    </row>
    <row r="988" spans="3:3" ht="27.75" customHeight="1">
      <c r="C988" s="35"/>
    </row>
    <row r="989" spans="3:3" ht="27.75" customHeight="1">
      <c r="C989" s="35"/>
    </row>
    <row r="990" spans="3:3" ht="27.75" customHeight="1">
      <c r="C990" s="35"/>
    </row>
    <row r="991" spans="3:3" ht="27.75" customHeight="1">
      <c r="C991" s="35"/>
    </row>
    <row r="992" spans="3:3" ht="27.75" customHeight="1">
      <c r="C992" s="35"/>
    </row>
    <row r="993" spans="3:3" ht="27.75" customHeight="1">
      <c r="C993" s="35"/>
    </row>
    <row r="994" spans="3:3" ht="27.75" customHeight="1">
      <c r="C994" s="35"/>
    </row>
    <row r="995" spans="3:3" ht="27.75" customHeight="1">
      <c r="C995" s="35"/>
    </row>
    <row r="996" spans="3:3" ht="27.75" customHeight="1">
      <c r="C996" s="35"/>
    </row>
    <row r="997" spans="3:3" ht="27.75" customHeight="1">
      <c r="C997" s="35"/>
    </row>
    <row r="998" spans="3:3" ht="27.75" customHeight="1">
      <c r="C998" s="35"/>
    </row>
    <row r="999" spans="3:3" ht="27.75" customHeight="1">
      <c r="C999" s="35"/>
    </row>
    <row r="1000" spans="3:3" ht="27.75" customHeight="1">
      <c r="C1000" s="35"/>
    </row>
    <row r="1001" spans="3:3" ht="27.75" customHeight="1">
      <c r="C1001" s="35"/>
    </row>
    <row r="1002" spans="3:3" ht="27.75" customHeight="1">
      <c r="C1002" s="35"/>
    </row>
    <row r="1003" spans="3:3" ht="27.75" customHeight="1">
      <c r="C1003" s="35"/>
    </row>
    <row r="1004" spans="3:3" ht="27.75" customHeight="1">
      <c r="C1004" s="35"/>
    </row>
    <row r="1005" spans="3:3" ht="27.75" customHeight="1">
      <c r="C1005" s="35"/>
    </row>
    <row r="1006" spans="3:3" ht="27.75" customHeight="1">
      <c r="C1006" s="35"/>
    </row>
    <row r="1007" spans="3:3" ht="27.75" customHeight="1">
      <c r="C1007" s="35"/>
    </row>
    <row r="1008" spans="3:3" ht="27.75" customHeight="1">
      <c r="C1008" s="35"/>
    </row>
    <row r="1009" spans="3:3" ht="27.75" customHeight="1">
      <c r="C1009" s="35"/>
    </row>
    <row r="1010" spans="3:3" ht="27.75" customHeight="1">
      <c r="C1010" s="35"/>
    </row>
    <row r="1011" spans="3:3" ht="27.75" customHeight="1">
      <c r="C1011" s="35"/>
    </row>
    <row r="1012" spans="3:3" ht="27.75" customHeight="1">
      <c r="C1012" s="35"/>
    </row>
    <row r="1013" spans="3:3" ht="27.75" customHeight="1">
      <c r="C1013" s="35"/>
    </row>
    <row r="1014" spans="3:3" ht="27.75" customHeight="1">
      <c r="C1014" s="35"/>
    </row>
    <row r="1015" spans="3:3" ht="27.75" customHeight="1">
      <c r="C1015" s="35"/>
    </row>
    <row r="1016" spans="3:3" ht="27.75" customHeight="1">
      <c r="C1016" s="35"/>
    </row>
    <row r="1017" spans="3:3" ht="27.75" customHeight="1">
      <c r="C1017" s="35"/>
    </row>
  </sheetData>
  <mergeCells count="35">
    <mergeCell ref="C2:AF2"/>
    <mergeCell ref="V60:AB60"/>
    <mergeCell ref="AC60:AE60"/>
    <mergeCell ref="C3:C4"/>
    <mergeCell ref="D3:D4"/>
    <mergeCell ref="E3:E4"/>
    <mergeCell ref="F3:F4"/>
    <mergeCell ref="G3:G4"/>
    <mergeCell ref="H3:H4"/>
    <mergeCell ref="I3:I4"/>
    <mergeCell ref="U3:U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AH3:AH4"/>
    <mergeCell ref="AG3:AG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</mergeCells>
  <phoneticPr fontId="1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อธิบาย</vt:lpstr>
      <vt:lpstr>วิเคราะห์ผล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thirawit praimahaniyom</dc:creator>
  <cp:lastModifiedBy>thirawit praimahaniyom</cp:lastModifiedBy>
  <dcterms:created xsi:type="dcterms:W3CDTF">2025-11-11T05:56:43Z</dcterms:created>
  <dcterms:modified xsi:type="dcterms:W3CDTF">2025-11-11T06:33:23Z</dcterms:modified>
</cp:coreProperties>
</file>